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DEP 25\Desktop\CODEP 25\Compétition\TDD - Trophée du Doubs\2019-2020\"/>
    </mc:Choice>
  </mc:AlternateContent>
  <workbookProtection workbookAlgorithmName="SHA-512" workbookHashValue="6tF6qA91HOkKMqk2NWlbFEyeYXg5zTeIfZaPGBs73yPYZWmMb3aRULkennzOJPaI0y9v888qNAltNcQ04kZ+gA==" workbookSaltValue="OdCy2isZIVrtKPTp8RlP9w==" workbookSpinCount="100000" lockStructure="1"/>
  <bookViews>
    <workbookView xWindow="0" yWindow="0" windowWidth="23040" windowHeight="8220" activeTab="2"/>
  </bookViews>
  <sheets>
    <sheet name="DH" sheetId="1" r:id="rId1"/>
    <sheet name="DD" sheetId="3" r:id="rId2"/>
    <sheet name="Mx" sheetId="4" r:id="rId3"/>
    <sheet name="Calcul points" sheetId="2" r:id="rId4"/>
  </sheets>
  <definedNames>
    <definedName name="DH_Total">DH!$D$6:$D$50</definedName>
    <definedName name="Points_Rang">'Calcul points'!$B$13:$C$21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4" l="1"/>
  <c r="L18" i="4"/>
  <c r="P18" i="4"/>
  <c r="T18" i="4"/>
  <c r="X18" i="4"/>
  <c r="AB18" i="4"/>
  <c r="H9" i="4"/>
  <c r="L9" i="4"/>
  <c r="P9" i="4"/>
  <c r="T9" i="4"/>
  <c r="X9" i="4"/>
  <c r="AB9" i="4"/>
  <c r="H32" i="4"/>
  <c r="L32" i="4"/>
  <c r="P32" i="4"/>
  <c r="T32" i="4"/>
  <c r="X32" i="4"/>
  <c r="AB32" i="4"/>
  <c r="H67" i="4"/>
  <c r="L67" i="4"/>
  <c r="P67" i="4"/>
  <c r="T67" i="4"/>
  <c r="X67" i="4"/>
  <c r="AB67" i="4"/>
  <c r="H25" i="4"/>
  <c r="L25" i="4"/>
  <c r="P25" i="4"/>
  <c r="T25" i="4"/>
  <c r="X25" i="4"/>
  <c r="AB25" i="4"/>
  <c r="H72" i="4"/>
  <c r="L72" i="4"/>
  <c r="P72" i="4"/>
  <c r="T72" i="4"/>
  <c r="X72" i="4"/>
  <c r="AB72" i="4"/>
  <c r="H71" i="4"/>
  <c r="L71" i="4"/>
  <c r="P71" i="4"/>
  <c r="T71" i="4"/>
  <c r="X71" i="4"/>
  <c r="AB71" i="4"/>
  <c r="H29" i="4"/>
  <c r="L29" i="4"/>
  <c r="P29" i="4"/>
  <c r="T29" i="4"/>
  <c r="X29" i="4"/>
  <c r="AB29" i="4"/>
  <c r="H55" i="4"/>
  <c r="L55" i="4"/>
  <c r="P55" i="4"/>
  <c r="T55" i="4"/>
  <c r="X55" i="4"/>
  <c r="AB55" i="4"/>
  <c r="H56" i="4"/>
  <c r="L56" i="4"/>
  <c r="P56" i="4"/>
  <c r="T56" i="4"/>
  <c r="X56" i="4"/>
  <c r="AB56" i="4"/>
  <c r="H75" i="4"/>
  <c r="L75" i="4"/>
  <c r="P75" i="4"/>
  <c r="T75" i="4"/>
  <c r="X75" i="4"/>
  <c r="AB75" i="4"/>
  <c r="H13" i="4"/>
  <c r="L13" i="4"/>
  <c r="P13" i="4"/>
  <c r="T13" i="4"/>
  <c r="X13" i="4"/>
  <c r="AB13" i="4"/>
  <c r="H31" i="4"/>
  <c r="L31" i="4"/>
  <c r="P31" i="4"/>
  <c r="T31" i="4"/>
  <c r="X31" i="4"/>
  <c r="AB31" i="4"/>
  <c r="H45" i="4"/>
  <c r="L45" i="4"/>
  <c r="P45" i="4"/>
  <c r="T45" i="4"/>
  <c r="X45" i="4"/>
  <c r="AB45" i="4"/>
  <c r="H21" i="4"/>
  <c r="L21" i="4"/>
  <c r="P21" i="4"/>
  <c r="T21" i="4"/>
  <c r="X21" i="4"/>
  <c r="AB21" i="4"/>
  <c r="H20" i="4"/>
  <c r="L20" i="4"/>
  <c r="P20" i="4"/>
  <c r="T20" i="4"/>
  <c r="X20" i="4"/>
  <c r="AB20" i="4"/>
  <c r="H35" i="4"/>
  <c r="L35" i="4"/>
  <c r="P35" i="4"/>
  <c r="T35" i="4"/>
  <c r="X35" i="4"/>
  <c r="AB35" i="4"/>
  <c r="H36" i="4"/>
  <c r="L36" i="4"/>
  <c r="P36" i="4"/>
  <c r="T36" i="4"/>
  <c r="X36" i="4"/>
  <c r="AB36" i="4"/>
  <c r="H47" i="4"/>
  <c r="L47" i="4"/>
  <c r="P47" i="4"/>
  <c r="T47" i="4"/>
  <c r="X47" i="4"/>
  <c r="AB47" i="4"/>
  <c r="H46" i="4"/>
  <c r="L46" i="4"/>
  <c r="P46" i="4"/>
  <c r="T46" i="4"/>
  <c r="X46" i="4"/>
  <c r="AB46" i="4"/>
  <c r="H44" i="4"/>
  <c r="L44" i="4"/>
  <c r="P44" i="4"/>
  <c r="T44" i="4"/>
  <c r="X44" i="4"/>
  <c r="AB44" i="4"/>
  <c r="H39" i="4"/>
  <c r="L39" i="4"/>
  <c r="P39" i="4"/>
  <c r="T39" i="4"/>
  <c r="X39" i="4"/>
  <c r="AB39" i="4"/>
  <c r="H37" i="4"/>
  <c r="L37" i="4"/>
  <c r="P37" i="4"/>
  <c r="T37" i="4"/>
  <c r="X37" i="4"/>
  <c r="AB37" i="4"/>
  <c r="H62" i="4"/>
  <c r="L62" i="4"/>
  <c r="P62" i="4"/>
  <c r="T62" i="4"/>
  <c r="X62" i="4"/>
  <c r="AB62" i="4"/>
  <c r="H61" i="4"/>
  <c r="L61" i="4"/>
  <c r="P61" i="4"/>
  <c r="T61" i="4"/>
  <c r="X61" i="4"/>
  <c r="AB61" i="4"/>
  <c r="H82" i="4"/>
  <c r="L82" i="4"/>
  <c r="P82" i="4"/>
  <c r="T82" i="4"/>
  <c r="X82" i="4"/>
  <c r="AB82" i="4"/>
  <c r="H80" i="4"/>
  <c r="L80" i="4"/>
  <c r="P80" i="4"/>
  <c r="T80" i="4"/>
  <c r="X80" i="4"/>
  <c r="AB80" i="4"/>
  <c r="H17" i="4"/>
  <c r="L17" i="4"/>
  <c r="P17" i="4"/>
  <c r="T17" i="4"/>
  <c r="X17" i="4"/>
  <c r="AB17" i="4"/>
  <c r="H19" i="4"/>
  <c r="L19" i="4"/>
  <c r="P19" i="4"/>
  <c r="T19" i="4"/>
  <c r="X19" i="4"/>
  <c r="AB19" i="4"/>
  <c r="H49" i="4"/>
  <c r="L49" i="4"/>
  <c r="P49" i="4"/>
  <c r="T49" i="4"/>
  <c r="X49" i="4"/>
  <c r="AB49" i="4"/>
  <c r="H48" i="4"/>
  <c r="L48" i="4"/>
  <c r="P48" i="4"/>
  <c r="T48" i="4"/>
  <c r="X48" i="4"/>
  <c r="AB48" i="4"/>
  <c r="H66" i="4"/>
  <c r="L66" i="4"/>
  <c r="P66" i="4"/>
  <c r="T66" i="4"/>
  <c r="X66" i="4"/>
  <c r="AB66" i="4"/>
  <c r="H26" i="4"/>
  <c r="L26" i="4"/>
  <c r="P26" i="4"/>
  <c r="T26" i="4"/>
  <c r="X26" i="4"/>
  <c r="AB26" i="4"/>
  <c r="H68" i="4"/>
  <c r="L68" i="4"/>
  <c r="P68" i="4"/>
  <c r="T68" i="4"/>
  <c r="X68" i="4"/>
  <c r="AB68" i="4"/>
  <c r="H70" i="4"/>
  <c r="L70" i="4"/>
  <c r="P70" i="4"/>
  <c r="T70" i="4"/>
  <c r="X70" i="4"/>
  <c r="AB70" i="4"/>
  <c r="H74" i="4"/>
  <c r="L74" i="4"/>
  <c r="P74" i="4"/>
  <c r="T74" i="4"/>
  <c r="X74" i="4"/>
  <c r="AB74" i="4"/>
  <c r="H28" i="4"/>
  <c r="L28" i="4"/>
  <c r="P28" i="4"/>
  <c r="T28" i="4"/>
  <c r="X28" i="4"/>
  <c r="AB28" i="4"/>
  <c r="H54" i="4"/>
  <c r="L54" i="4"/>
  <c r="P54" i="4"/>
  <c r="T54" i="4"/>
  <c r="X54" i="4"/>
  <c r="AB54" i="4"/>
  <c r="H34" i="4"/>
  <c r="L34" i="4"/>
  <c r="P34" i="4"/>
  <c r="T34" i="4"/>
  <c r="X34" i="4"/>
  <c r="AB34" i="4"/>
  <c r="H33" i="4"/>
  <c r="L33" i="4"/>
  <c r="P33" i="4"/>
  <c r="T33" i="4"/>
  <c r="X33" i="4"/>
  <c r="AB33" i="4"/>
  <c r="H57" i="4"/>
  <c r="L57" i="4"/>
  <c r="P57" i="4"/>
  <c r="T57" i="4"/>
  <c r="X57" i="4"/>
  <c r="AB57" i="4"/>
  <c r="H58" i="4"/>
  <c r="L58" i="4"/>
  <c r="P58" i="4"/>
  <c r="T58" i="4"/>
  <c r="X58" i="4"/>
  <c r="AB58" i="4"/>
  <c r="H38" i="4"/>
  <c r="L38" i="4"/>
  <c r="P38" i="4"/>
  <c r="T38" i="4"/>
  <c r="X38" i="4"/>
  <c r="AB38" i="4"/>
  <c r="H40" i="4"/>
  <c r="L40" i="4"/>
  <c r="P40" i="4"/>
  <c r="T40" i="4"/>
  <c r="X40" i="4"/>
  <c r="AB40" i="4"/>
  <c r="H60" i="4"/>
  <c r="L60" i="4"/>
  <c r="P60" i="4"/>
  <c r="T60" i="4"/>
  <c r="X60" i="4"/>
  <c r="AB60" i="4"/>
  <c r="H59" i="4"/>
  <c r="L59" i="4"/>
  <c r="P59" i="4"/>
  <c r="T59" i="4"/>
  <c r="X59" i="4"/>
  <c r="AB59" i="4"/>
  <c r="H79" i="4"/>
  <c r="L79" i="4"/>
  <c r="P79" i="4"/>
  <c r="T79" i="4"/>
  <c r="X79" i="4"/>
  <c r="AB79" i="4"/>
  <c r="H81" i="4"/>
  <c r="L81" i="4"/>
  <c r="P81" i="4"/>
  <c r="T81" i="4"/>
  <c r="X81" i="4"/>
  <c r="AB81" i="4"/>
  <c r="H78" i="4"/>
  <c r="L78" i="4"/>
  <c r="P78" i="4"/>
  <c r="T78" i="4"/>
  <c r="X78" i="4"/>
  <c r="AB78" i="4"/>
  <c r="H77" i="4"/>
  <c r="L77" i="4"/>
  <c r="P77" i="4"/>
  <c r="T77" i="4"/>
  <c r="X77" i="4"/>
  <c r="AB77" i="4"/>
  <c r="H22" i="4"/>
  <c r="L22" i="4"/>
  <c r="P22" i="4"/>
  <c r="T22" i="4"/>
  <c r="X22" i="4"/>
  <c r="AB22" i="4"/>
  <c r="H23" i="4"/>
  <c r="L23" i="4"/>
  <c r="P23" i="4"/>
  <c r="T23" i="4"/>
  <c r="X23" i="4"/>
  <c r="AB23" i="4"/>
  <c r="H50" i="4"/>
  <c r="L50" i="4"/>
  <c r="P50" i="4"/>
  <c r="T50" i="4"/>
  <c r="X50" i="4"/>
  <c r="AB50" i="4"/>
  <c r="H51" i="4"/>
  <c r="L51" i="4"/>
  <c r="P51" i="4"/>
  <c r="T51" i="4"/>
  <c r="X51" i="4"/>
  <c r="AB51" i="4"/>
  <c r="H69" i="4"/>
  <c r="L69" i="4"/>
  <c r="P69" i="4"/>
  <c r="T69" i="4"/>
  <c r="X69" i="4"/>
  <c r="AB69" i="4"/>
  <c r="H30" i="4"/>
  <c r="L30" i="4"/>
  <c r="P30" i="4"/>
  <c r="T30" i="4"/>
  <c r="X30" i="4"/>
  <c r="AB30" i="4"/>
  <c r="H41" i="4"/>
  <c r="L41" i="4"/>
  <c r="P41" i="4"/>
  <c r="T41" i="4"/>
  <c r="X41" i="4"/>
  <c r="AB41" i="4"/>
  <c r="H42" i="4"/>
  <c r="L42" i="4"/>
  <c r="P42" i="4"/>
  <c r="T42" i="4"/>
  <c r="X42" i="4"/>
  <c r="AB42" i="4"/>
  <c r="H63" i="4"/>
  <c r="L63" i="4"/>
  <c r="P63" i="4"/>
  <c r="T63" i="4"/>
  <c r="X63" i="4"/>
  <c r="AB63" i="4"/>
  <c r="H64" i="4"/>
  <c r="L64" i="4"/>
  <c r="P64" i="4"/>
  <c r="T64" i="4"/>
  <c r="X64" i="4"/>
  <c r="AB64" i="4"/>
  <c r="H84" i="4"/>
  <c r="L84" i="4"/>
  <c r="P84" i="4"/>
  <c r="T84" i="4"/>
  <c r="X84" i="4"/>
  <c r="AB84" i="4"/>
  <c r="H85" i="4"/>
  <c r="L85" i="4"/>
  <c r="P85" i="4"/>
  <c r="T85" i="4"/>
  <c r="X85" i="4"/>
  <c r="AB85" i="4"/>
  <c r="H86" i="4"/>
  <c r="L86" i="4"/>
  <c r="P86" i="4"/>
  <c r="T86" i="4"/>
  <c r="X86" i="4"/>
  <c r="AB86" i="4"/>
  <c r="H87" i="4"/>
  <c r="L87" i="4"/>
  <c r="P87" i="4"/>
  <c r="T87" i="4"/>
  <c r="X87" i="4"/>
  <c r="AB87" i="4"/>
  <c r="H88" i="4"/>
  <c r="L88" i="4"/>
  <c r="P88" i="4"/>
  <c r="T88" i="4"/>
  <c r="X88" i="4"/>
  <c r="AB88" i="4"/>
  <c r="H89" i="4"/>
  <c r="L89" i="4"/>
  <c r="P89" i="4"/>
  <c r="T89" i="4"/>
  <c r="X89" i="4"/>
  <c r="AB89" i="4"/>
  <c r="H90" i="4"/>
  <c r="L90" i="4"/>
  <c r="P90" i="4"/>
  <c r="T90" i="4"/>
  <c r="X90" i="4"/>
  <c r="AB90" i="4"/>
  <c r="H91" i="4"/>
  <c r="L91" i="4"/>
  <c r="P91" i="4"/>
  <c r="T91" i="4"/>
  <c r="X91" i="4"/>
  <c r="AB91" i="4"/>
  <c r="H92" i="4"/>
  <c r="L92" i="4"/>
  <c r="P92" i="4"/>
  <c r="T92" i="4"/>
  <c r="X92" i="4"/>
  <c r="AB92" i="4"/>
  <c r="H93" i="4"/>
  <c r="L93" i="4"/>
  <c r="P93" i="4"/>
  <c r="T93" i="4"/>
  <c r="X93" i="4"/>
  <c r="AB93" i="4"/>
  <c r="H94" i="4"/>
  <c r="L94" i="4"/>
  <c r="P94" i="4"/>
  <c r="T94" i="4"/>
  <c r="X94" i="4"/>
  <c r="AB94" i="4"/>
  <c r="H95" i="4"/>
  <c r="L95" i="4"/>
  <c r="P95" i="4"/>
  <c r="T95" i="4"/>
  <c r="X95" i="4"/>
  <c r="AB95" i="4"/>
  <c r="H96" i="4"/>
  <c r="L96" i="4"/>
  <c r="P96" i="4"/>
  <c r="T96" i="4"/>
  <c r="X96" i="4"/>
  <c r="AB96" i="4"/>
  <c r="H97" i="4"/>
  <c r="L97" i="4"/>
  <c r="P97" i="4"/>
  <c r="T97" i="4"/>
  <c r="X97" i="4"/>
  <c r="AB97" i="4"/>
  <c r="H98" i="4"/>
  <c r="L98" i="4"/>
  <c r="P98" i="4"/>
  <c r="T98" i="4"/>
  <c r="X98" i="4"/>
  <c r="AB98" i="4"/>
  <c r="H99" i="4"/>
  <c r="L99" i="4"/>
  <c r="P99" i="4"/>
  <c r="T99" i="4"/>
  <c r="X99" i="4"/>
  <c r="AB99" i="4"/>
  <c r="H100" i="4"/>
  <c r="L100" i="4"/>
  <c r="P100" i="4"/>
  <c r="T100" i="4"/>
  <c r="X100" i="4"/>
  <c r="AB100" i="4"/>
  <c r="H101" i="4"/>
  <c r="L101" i="4"/>
  <c r="P101" i="4"/>
  <c r="T101" i="4"/>
  <c r="X101" i="4"/>
  <c r="AB101" i="4"/>
  <c r="H102" i="4"/>
  <c r="L102" i="4"/>
  <c r="P102" i="4"/>
  <c r="T102" i="4"/>
  <c r="X102" i="4"/>
  <c r="AB102" i="4"/>
  <c r="H103" i="4"/>
  <c r="L103" i="4"/>
  <c r="P103" i="4"/>
  <c r="T103" i="4"/>
  <c r="X103" i="4"/>
  <c r="AB103" i="4"/>
  <c r="H104" i="4"/>
  <c r="D104" i="4" s="1"/>
  <c r="L104" i="4"/>
  <c r="P104" i="4"/>
  <c r="T104" i="4"/>
  <c r="X104" i="4"/>
  <c r="AB104" i="4"/>
  <c r="H105" i="4"/>
  <c r="D105" i="4" s="1"/>
  <c r="L105" i="4"/>
  <c r="P105" i="4"/>
  <c r="T105" i="4"/>
  <c r="X105" i="4"/>
  <c r="AB105" i="4"/>
  <c r="H106" i="4"/>
  <c r="L106" i="4"/>
  <c r="P106" i="4"/>
  <c r="T106" i="4"/>
  <c r="X106" i="4"/>
  <c r="AB106" i="4"/>
  <c r="H107" i="4"/>
  <c r="L107" i="4"/>
  <c r="P107" i="4"/>
  <c r="T107" i="4"/>
  <c r="X107" i="4"/>
  <c r="AB107" i="4"/>
  <c r="H108" i="4"/>
  <c r="D108" i="4" s="1"/>
  <c r="L108" i="4"/>
  <c r="P108" i="4"/>
  <c r="T108" i="4"/>
  <c r="X108" i="4"/>
  <c r="AB108" i="4"/>
  <c r="H109" i="4"/>
  <c r="D109" i="4" s="1"/>
  <c r="L109" i="4"/>
  <c r="P109" i="4"/>
  <c r="T109" i="4"/>
  <c r="X109" i="4"/>
  <c r="AB109" i="4"/>
  <c r="H110" i="4"/>
  <c r="D110" i="4" s="1"/>
  <c r="L110" i="4"/>
  <c r="P110" i="4"/>
  <c r="T110" i="4"/>
  <c r="X110" i="4"/>
  <c r="AB110" i="4"/>
  <c r="H111" i="4"/>
  <c r="D111" i="4" s="1"/>
  <c r="L111" i="4"/>
  <c r="P111" i="4"/>
  <c r="T111" i="4"/>
  <c r="X111" i="4"/>
  <c r="AB111" i="4"/>
  <c r="H112" i="4"/>
  <c r="D112" i="4" s="1"/>
  <c r="L112" i="4"/>
  <c r="P112" i="4"/>
  <c r="T112" i="4"/>
  <c r="X112" i="4"/>
  <c r="AB112" i="4"/>
  <c r="H113" i="4"/>
  <c r="D113" i="4" s="1"/>
  <c r="L113" i="4"/>
  <c r="P113" i="4"/>
  <c r="T113" i="4"/>
  <c r="X113" i="4"/>
  <c r="AB113" i="4"/>
  <c r="H114" i="4"/>
  <c r="D114" i="4" s="1"/>
  <c r="L114" i="4"/>
  <c r="P114" i="4"/>
  <c r="T114" i="4"/>
  <c r="X114" i="4"/>
  <c r="AB114" i="4"/>
  <c r="H115" i="4"/>
  <c r="D115" i="4" s="1"/>
  <c r="L115" i="4"/>
  <c r="P115" i="4"/>
  <c r="T115" i="4"/>
  <c r="X115" i="4"/>
  <c r="AB115" i="4"/>
  <c r="H116" i="4"/>
  <c r="D116" i="4" s="1"/>
  <c r="L116" i="4"/>
  <c r="P116" i="4"/>
  <c r="T116" i="4"/>
  <c r="X116" i="4"/>
  <c r="AB116" i="4"/>
  <c r="H117" i="4"/>
  <c r="D117" i="4" s="1"/>
  <c r="L117" i="4"/>
  <c r="P117" i="4"/>
  <c r="T117" i="4"/>
  <c r="X117" i="4"/>
  <c r="AB117" i="4"/>
  <c r="H118" i="4"/>
  <c r="D118" i="4" s="1"/>
  <c r="L118" i="4"/>
  <c r="P118" i="4"/>
  <c r="T118" i="4"/>
  <c r="X118" i="4"/>
  <c r="AB118" i="4"/>
  <c r="H119" i="4"/>
  <c r="D119" i="4" s="1"/>
  <c r="L119" i="4"/>
  <c r="P119" i="4"/>
  <c r="T119" i="4"/>
  <c r="X119" i="4"/>
  <c r="AB119" i="4"/>
  <c r="H120" i="4"/>
  <c r="D120" i="4" s="1"/>
  <c r="L120" i="4"/>
  <c r="P120" i="4"/>
  <c r="T120" i="4"/>
  <c r="X120" i="4"/>
  <c r="AB120" i="4"/>
  <c r="H121" i="4"/>
  <c r="D121" i="4" s="1"/>
  <c r="L121" i="4"/>
  <c r="P121" i="4"/>
  <c r="T121" i="4"/>
  <c r="X121" i="4"/>
  <c r="AB121" i="4"/>
  <c r="H122" i="4"/>
  <c r="D122" i="4" s="1"/>
  <c r="L122" i="4"/>
  <c r="P122" i="4"/>
  <c r="T122" i="4"/>
  <c r="X122" i="4"/>
  <c r="AB122" i="4"/>
  <c r="H123" i="4"/>
  <c r="D123" i="4" s="1"/>
  <c r="L123" i="4"/>
  <c r="P123" i="4"/>
  <c r="T123" i="4"/>
  <c r="X123" i="4"/>
  <c r="AB123" i="4"/>
  <c r="H124" i="4"/>
  <c r="D124" i="4" s="1"/>
  <c r="L124" i="4"/>
  <c r="P124" i="4"/>
  <c r="T124" i="4"/>
  <c r="X124" i="4"/>
  <c r="AB124" i="4"/>
  <c r="H125" i="4"/>
  <c r="D125" i="4" s="1"/>
  <c r="L125" i="4"/>
  <c r="P125" i="4"/>
  <c r="T125" i="4"/>
  <c r="X125" i="4"/>
  <c r="AB125" i="4"/>
  <c r="H126" i="4"/>
  <c r="D126" i="4" s="1"/>
  <c r="L126" i="4"/>
  <c r="P126" i="4"/>
  <c r="T126" i="4"/>
  <c r="X126" i="4"/>
  <c r="AB126" i="4"/>
  <c r="H127" i="4"/>
  <c r="D127" i="4" s="1"/>
  <c r="L127" i="4"/>
  <c r="P127" i="4"/>
  <c r="T127" i="4"/>
  <c r="X127" i="4"/>
  <c r="AB127" i="4"/>
  <c r="H128" i="4"/>
  <c r="D128" i="4" s="1"/>
  <c r="L128" i="4"/>
  <c r="P128" i="4"/>
  <c r="T128" i="4"/>
  <c r="X128" i="4"/>
  <c r="AB128" i="4"/>
  <c r="H129" i="4"/>
  <c r="D129" i="4" s="1"/>
  <c r="L129" i="4"/>
  <c r="P129" i="4"/>
  <c r="T129" i="4"/>
  <c r="X129" i="4"/>
  <c r="AB129" i="4"/>
  <c r="H130" i="4"/>
  <c r="D130" i="4" s="1"/>
  <c r="L130" i="4"/>
  <c r="P130" i="4"/>
  <c r="T130" i="4"/>
  <c r="X130" i="4"/>
  <c r="AB130" i="4"/>
  <c r="H131" i="4"/>
  <c r="D131" i="4" s="1"/>
  <c r="L131" i="4"/>
  <c r="P131" i="4"/>
  <c r="T131" i="4"/>
  <c r="X131" i="4"/>
  <c r="AB131" i="4"/>
  <c r="H132" i="4"/>
  <c r="D132" i="4" s="1"/>
  <c r="L132" i="4"/>
  <c r="P132" i="4"/>
  <c r="T132" i="4"/>
  <c r="X132" i="4"/>
  <c r="AB132" i="4"/>
  <c r="H133" i="4"/>
  <c r="D133" i="4" s="1"/>
  <c r="L133" i="4"/>
  <c r="P133" i="4"/>
  <c r="T133" i="4"/>
  <c r="X133" i="4"/>
  <c r="AB133" i="4"/>
  <c r="H134" i="4"/>
  <c r="D134" i="4" s="1"/>
  <c r="L134" i="4"/>
  <c r="P134" i="4"/>
  <c r="T134" i="4"/>
  <c r="X134" i="4"/>
  <c r="AB134" i="4"/>
  <c r="H135" i="4"/>
  <c r="D135" i="4" s="1"/>
  <c r="L135" i="4"/>
  <c r="P135" i="4"/>
  <c r="T135" i="4"/>
  <c r="X135" i="4"/>
  <c r="AB135" i="4"/>
  <c r="H136" i="4"/>
  <c r="D136" i="4" s="1"/>
  <c r="L136" i="4"/>
  <c r="P136" i="4"/>
  <c r="T136" i="4"/>
  <c r="X136" i="4"/>
  <c r="AB136" i="4"/>
  <c r="H137" i="4"/>
  <c r="D137" i="4" s="1"/>
  <c r="L137" i="4"/>
  <c r="P137" i="4"/>
  <c r="T137" i="4"/>
  <c r="X137" i="4"/>
  <c r="AB137" i="4"/>
  <c r="H138" i="4"/>
  <c r="D138" i="4" s="1"/>
  <c r="L138" i="4"/>
  <c r="P138" i="4"/>
  <c r="T138" i="4"/>
  <c r="X138" i="4"/>
  <c r="AB138" i="4"/>
  <c r="H139" i="4"/>
  <c r="D139" i="4" s="1"/>
  <c r="L139" i="4"/>
  <c r="P139" i="4"/>
  <c r="T139" i="4"/>
  <c r="X139" i="4"/>
  <c r="AB139" i="4"/>
  <c r="H140" i="4"/>
  <c r="D140" i="4" s="1"/>
  <c r="L140" i="4"/>
  <c r="P140" i="4"/>
  <c r="T140" i="4"/>
  <c r="X140" i="4"/>
  <c r="AB140" i="4"/>
  <c r="H141" i="4"/>
  <c r="D141" i="4" s="1"/>
  <c r="L141" i="4"/>
  <c r="P141" i="4"/>
  <c r="T141" i="4"/>
  <c r="X141" i="4"/>
  <c r="AB141" i="4"/>
  <c r="H142" i="4"/>
  <c r="D142" i="4" s="1"/>
  <c r="L142" i="4"/>
  <c r="P142" i="4"/>
  <c r="T142" i="4"/>
  <c r="X142" i="4"/>
  <c r="AB142" i="4"/>
  <c r="H143" i="4"/>
  <c r="D143" i="4" s="1"/>
  <c r="L143" i="4"/>
  <c r="P143" i="4"/>
  <c r="T143" i="4"/>
  <c r="X143" i="4"/>
  <c r="AB143" i="4"/>
  <c r="H144" i="4"/>
  <c r="D144" i="4" s="1"/>
  <c r="L144" i="4"/>
  <c r="P144" i="4"/>
  <c r="T144" i="4"/>
  <c r="X144" i="4"/>
  <c r="AB144" i="4"/>
  <c r="H145" i="4"/>
  <c r="D145" i="4" s="1"/>
  <c r="L145" i="4"/>
  <c r="P145" i="4"/>
  <c r="T145" i="4"/>
  <c r="X145" i="4"/>
  <c r="AB145" i="4"/>
  <c r="H146" i="4"/>
  <c r="D146" i="4" s="1"/>
  <c r="L146" i="4"/>
  <c r="P146" i="4"/>
  <c r="T146" i="4"/>
  <c r="X146" i="4"/>
  <c r="AB146" i="4"/>
  <c r="H11" i="3"/>
  <c r="L11" i="3"/>
  <c r="P11" i="3"/>
  <c r="T11" i="3"/>
  <c r="X11" i="3"/>
  <c r="AB11" i="3"/>
  <c r="H32" i="3"/>
  <c r="L32" i="3"/>
  <c r="P32" i="3"/>
  <c r="T32" i="3"/>
  <c r="X32" i="3"/>
  <c r="AB32" i="3"/>
  <c r="H9" i="3"/>
  <c r="L9" i="3"/>
  <c r="P9" i="3"/>
  <c r="T9" i="3"/>
  <c r="X9" i="3"/>
  <c r="AB9" i="3"/>
  <c r="H13" i="3"/>
  <c r="L13" i="3"/>
  <c r="P13" i="3"/>
  <c r="T13" i="3"/>
  <c r="X13" i="3"/>
  <c r="AB13" i="3"/>
  <c r="H26" i="3"/>
  <c r="L26" i="3"/>
  <c r="P26" i="3"/>
  <c r="T26" i="3"/>
  <c r="X26" i="3"/>
  <c r="AB26" i="3"/>
  <c r="H22" i="3"/>
  <c r="L22" i="3"/>
  <c r="P22" i="3"/>
  <c r="T22" i="3"/>
  <c r="X22" i="3"/>
  <c r="AB22" i="3"/>
  <c r="H23" i="3"/>
  <c r="L23" i="3"/>
  <c r="P23" i="3"/>
  <c r="T23" i="3"/>
  <c r="X23" i="3"/>
  <c r="AB23" i="3"/>
  <c r="H16" i="3"/>
  <c r="L16" i="3"/>
  <c r="P16" i="3"/>
  <c r="T16" i="3"/>
  <c r="X16" i="3"/>
  <c r="AB16" i="3"/>
  <c r="H17" i="3"/>
  <c r="L17" i="3"/>
  <c r="P17" i="3"/>
  <c r="T17" i="3"/>
  <c r="X17" i="3"/>
  <c r="AB17" i="3"/>
  <c r="H24" i="3"/>
  <c r="L24" i="3"/>
  <c r="P24" i="3"/>
  <c r="T24" i="3"/>
  <c r="X24" i="3"/>
  <c r="AB24" i="3"/>
  <c r="H29" i="3"/>
  <c r="L29" i="3"/>
  <c r="P29" i="3"/>
  <c r="T29" i="3"/>
  <c r="X29" i="3"/>
  <c r="AB29" i="3"/>
  <c r="H37" i="3"/>
  <c r="L37" i="3"/>
  <c r="P37" i="3"/>
  <c r="T37" i="3"/>
  <c r="X37" i="3"/>
  <c r="AB37" i="3"/>
  <c r="H38" i="3"/>
  <c r="L38" i="3"/>
  <c r="P38" i="3"/>
  <c r="T38" i="3"/>
  <c r="X38" i="3"/>
  <c r="AB38" i="3"/>
  <c r="H34" i="3"/>
  <c r="L34" i="3"/>
  <c r="P34" i="3"/>
  <c r="T34" i="3"/>
  <c r="X34" i="3"/>
  <c r="AB34" i="3"/>
  <c r="H35" i="3"/>
  <c r="L35" i="3"/>
  <c r="P35" i="3"/>
  <c r="T35" i="3"/>
  <c r="X35" i="3"/>
  <c r="AB35" i="3"/>
  <c r="H18" i="3"/>
  <c r="L18" i="3"/>
  <c r="P18" i="3"/>
  <c r="T18" i="3"/>
  <c r="X18" i="3"/>
  <c r="AB18" i="3"/>
  <c r="H19" i="3"/>
  <c r="L19" i="3"/>
  <c r="P19" i="3"/>
  <c r="T19" i="3"/>
  <c r="X19" i="3"/>
  <c r="AB19" i="3"/>
  <c r="H30" i="3"/>
  <c r="L30" i="3"/>
  <c r="P30" i="3"/>
  <c r="T30" i="3"/>
  <c r="X30" i="3"/>
  <c r="AB30" i="3"/>
  <c r="H31" i="3"/>
  <c r="L31" i="3"/>
  <c r="P31" i="3"/>
  <c r="T31" i="3"/>
  <c r="X31" i="3"/>
  <c r="AB31" i="3"/>
  <c r="H39" i="3"/>
  <c r="L39" i="3"/>
  <c r="P39" i="3"/>
  <c r="T39" i="3"/>
  <c r="X39" i="3"/>
  <c r="AB39" i="3"/>
  <c r="H40" i="3"/>
  <c r="L40" i="3"/>
  <c r="P40" i="3"/>
  <c r="T40" i="3"/>
  <c r="X40" i="3"/>
  <c r="AB40" i="3"/>
  <c r="H20" i="3"/>
  <c r="L20" i="3"/>
  <c r="P20" i="3"/>
  <c r="T20" i="3"/>
  <c r="X20" i="3"/>
  <c r="AB20" i="3"/>
  <c r="H21" i="3"/>
  <c r="L21" i="3"/>
  <c r="P21" i="3"/>
  <c r="T21" i="3"/>
  <c r="X21" i="3"/>
  <c r="AB21" i="3"/>
  <c r="H41" i="3"/>
  <c r="L41" i="3"/>
  <c r="P41" i="3"/>
  <c r="T41" i="3"/>
  <c r="X41" i="3"/>
  <c r="AB41" i="3"/>
  <c r="H42" i="3"/>
  <c r="D42" i="3" s="1"/>
  <c r="L42" i="3"/>
  <c r="P42" i="3"/>
  <c r="T42" i="3"/>
  <c r="X42" i="3"/>
  <c r="AB42" i="3"/>
  <c r="H20" i="1"/>
  <c r="L20" i="1"/>
  <c r="P20" i="1"/>
  <c r="T20" i="1"/>
  <c r="X20" i="1"/>
  <c r="AB20" i="1"/>
  <c r="H37" i="1"/>
  <c r="L37" i="1"/>
  <c r="P37" i="1"/>
  <c r="T37" i="1"/>
  <c r="X37" i="1"/>
  <c r="AB37" i="1"/>
  <c r="H38" i="1"/>
  <c r="L38" i="1"/>
  <c r="P38" i="1"/>
  <c r="T38" i="1"/>
  <c r="X38" i="1"/>
  <c r="AB38" i="1"/>
  <c r="H27" i="1"/>
  <c r="L27" i="1"/>
  <c r="P27" i="1"/>
  <c r="T27" i="1"/>
  <c r="X27" i="1"/>
  <c r="AB27" i="1"/>
  <c r="H55" i="1"/>
  <c r="L55" i="1"/>
  <c r="P55" i="1"/>
  <c r="T55" i="1"/>
  <c r="X55" i="1"/>
  <c r="AB55" i="1"/>
  <c r="H12" i="1"/>
  <c r="L12" i="1"/>
  <c r="P12" i="1"/>
  <c r="T12" i="1"/>
  <c r="X12" i="1"/>
  <c r="AB12" i="1"/>
  <c r="H25" i="1"/>
  <c r="L25" i="1"/>
  <c r="P25" i="1"/>
  <c r="T25" i="1"/>
  <c r="X25" i="1"/>
  <c r="AB25" i="1"/>
  <c r="H42" i="1"/>
  <c r="L42" i="1"/>
  <c r="P42" i="1"/>
  <c r="T42" i="1"/>
  <c r="X42" i="1"/>
  <c r="AB42" i="1"/>
  <c r="H13" i="1"/>
  <c r="L13" i="1"/>
  <c r="P13" i="1"/>
  <c r="T13" i="1"/>
  <c r="X13" i="1"/>
  <c r="AB13" i="1"/>
  <c r="H15" i="1"/>
  <c r="L15" i="1"/>
  <c r="P15" i="1"/>
  <c r="T15" i="1"/>
  <c r="X15" i="1"/>
  <c r="AB15" i="1"/>
  <c r="H59" i="1"/>
  <c r="L59" i="1"/>
  <c r="P59" i="1"/>
  <c r="T59" i="1"/>
  <c r="X59" i="1"/>
  <c r="AB59" i="1"/>
  <c r="H10" i="1"/>
  <c r="L10" i="1"/>
  <c r="P10" i="1"/>
  <c r="T10" i="1"/>
  <c r="X10" i="1"/>
  <c r="AB10" i="1"/>
  <c r="H8" i="1"/>
  <c r="L8" i="1"/>
  <c r="P8" i="1"/>
  <c r="T8" i="1"/>
  <c r="X8" i="1"/>
  <c r="AB8" i="1"/>
  <c r="H45" i="1"/>
  <c r="L45" i="1"/>
  <c r="P45" i="1"/>
  <c r="T45" i="1"/>
  <c r="X45" i="1"/>
  <c r="AB45" i="1"/>
  <c r="H46" i="1"/>
  <c r="L46" i="1"/>
  <c r="P46" i="1"/>
  <c r="T46" i="1"/>
  <c r="X46" i="1"/>
  <c r="AB46" i="1"/>
  <c r="H62" i="1"/>
  <c r="L62" i="1"/>
  <c r="P62" i="1"/>
  <c r="T62" i="1"/>
  <c r="X62" i="1"/>
  <c r="AB62" i="1"/>
  <c r="H63" i="1"/>
  <c r="L63" i="1"/>
  <c r="P63" i="1"/>
  <c r="T63" i="1"/>
  <c r="X63" i="1"/>
  <c r="AB63" i="1"/>
  <c r="H30" i="1"/>
  <c r="L30" i="1"/>
  <c r="P30" i="1"/>
  <c r="T30" i="1"/>
  <c r="X30" i="1"/>
  <c r="AB30" i="1"/>
  <c r="H31" i="1"/>
  <c r="L31" i="1"/>
  <c r="P31" i="1"/>
  <c r="T31" i="1"/>
  <c r="X31" i="1"/>
  <c r="AB31" i="1"/>
  <c r="H49" i="1"/>
  <c r="L49" i="1"/>
  <c r="P49" i="1"/>
  <c r="T49" i="1"/>
  <c r="X49" i="1"/>
  <c r="AB49" i="1"/>
  <c r="H50" i="1"/>
  <c r="L50" i="1"/>
  <c r="P50" i="1"/>
  <c r="T50" i="1"/>
  <c r="X50" i="1"/>
  <c r="AB50" i="1"/>
  <c r="H53" i="1"/>
  <c r="L53" i="1"/>
  <c r="P53" i="1"/>
  <c r="T53" i="1"/>
  <c r="X53" i="1"/>
  <c r="AB53" i="1"/>
  <c r="H54" i="1"/>
  <c r="L54" i="1"/>
  <c r="P54" i="1"/>
  <c r="T54" i="1"/>
  <c r="X54" i="1"/>
  <c r="AB54" i="1"/>
  <c r="H23" i="1"/>
  <c r="L23" i="1"/>
  <c r="P23" i="1"/>
  <c r="T23" i="1"/>
  <c r="X23" i="1"/>
  <c r="AB23" i="1"/>
  <c r="H24" i="1"/>
  <c r="L24" i="1"/>
  <c r="P24" i="1"/>
  <c r="T24" i="1"/>
  <c r="X24" i="1"/>
  <c r="AB24" i="1"/>
  <c r="H41" i="1"/>
  <c r="L41" i="1"/>
  <c r="P41" i="1"/>
  <c r="T41" i="1"/>
  <c r="X41" i="1"/>
  <c r="AB41" i="1"/>
  <c r="H32" i="1"/>
  <c r="L32" i="1"/>
  <c r="P32" i="1"/>
  <c r="T32" i="1"/>
  <c r="X32" i="1"/>
  <c r="AB32" i="1"/>
  <c r="H58" i="1"/>
  <c r="L58" i="1"/>
  <c r="P58" i="1"/>
  <c r="T58" i="1"/>
  <c r="X58" i="1"/>
  <c r="AB58" i="1"/>
  <c r="H26" i="1"/>
  <c r="L26" i="1"/>
  <c r="P26" i="1"/>
  <c r="T26" i="1"/>
  <c r="X26" i="1"/>
  <c r="AB26" i="1"/>
  <c r="H47" i="1"/>
  <c r="L47" i="1"/>
  <c r="P47" i="1"/>
  <c r="T47" i="1"/>
  <c r="X47" i="1"/>
  <c r="AB47" i="1"/>
  <c r="H64" i="1"/>
  <c r="L64" i="1"/>
  <c r="P64" i="1"/>
  <c r="T64" i="1"/>
  <c r="X64" i="1"/>
  <c r="AB64" i="1"/>
  <c r="H65" i="1"/>
  <c r="L65" i="1"/>
  <c r="P65" i="1"/>
  <c r="T65" i="1"/>
  <c r="X65" i="1"/>
  <c r="AB65" i="1"/>
  <c r="H17" i="1"/>
  <c r="L17" i="1"/>
  <c r="P17" i="1"/>
  <c r="T17" i="1"/>
  <c r="X17" i="1"/>
  <c r="AB17" i="1"/>
  <c r="H18" i="1"/>
  <c r="L18" i="1"/>
  <c r="P18" i="1"/>
  <c r="T18" i="1"/>
  <c r="X18" i="1"/>
  <c r="AB18" i="1"/>
  <c r="H33" i="1"/>
  <c r="L33" i="1"/>
  <c r="P33" i="1"/>
  <c r="T33" i="1"/>
  <c r="X33" i="1"/>
  <c r="AB33" i="1"/>
  <c r="H34" i="1"/>
  <c r="L34" i="1"/>
  <c r="P34" i="1"/>
  <c r="T34" i="1"/>
  <c r="X34" i="1"/>
  <c r="AB34" i="1"/>
  <c r="H21" i="1"/>
  <c r="L21" i="1"/>
  <c r="P21" i="1"/>
  <c r="T21" i="1"/>
  <c r="X21" i="1"/>
  <c r="AB21" i="1"/>
  <c r="H22" i="1"/>
  <c r="L22" i="1"/>
  <c r="P22" i="1"/>
  <c r="T22" i="1"/>
  <c r="X22" i="1"/>
  <c r="AB22" i="1"/>
  <c r="H39" i="1"/>
  <c r="L39" i="1"/>
  <c r="P39" i="1"/>
  <c r="T39" i="1"/>
  <c r="X39" i="1"/>
  <c r="AB39" i="1"/>
  <c r="H40" i="1"/>
  <c r="L40" i="1"/>
  <c r="P40" i="1"/>
  <c r="T40" i="1"/>
  <c r="X40" i="1"/>
  <c r="AB40" i="1"/>
  <c r="H56" i="1"/>
  <c r="L56" i="1"/>
  <c r="P56" i="1"/>
  <c r="T56" i="1"/>
  <c r="X56" i="1"/>
  <c r="AB56" i="1"/>
  <c r="H57" i="1"/>
  <c r="L57" i="1"/>
  <c r="P57" i="1"/>
  <c r="T57" i="1"/>
  <c r="X57" i="1"/>
  <c r="AB57" i="1"/>
  <c r="H48" i="1"/>
  <c r="L48" i="1"/>
  <c r="P48" i="1"/>
  <c r="T48" i="1"/>
  <c r="X48" i="1"/>
  <c r="AB48" i="1"/>
  <c r="H66" i="1"/>
  <c r="L66" i="1"/>
  <c r="P66" i="1"/>
  <c r="T66" i="1"/>
  <c r="X66" i="1"/>
  <c r="AB66" i="1"/>
  <c r="H67" i="1"/>
  <c r="L67" i="1"/>
  <c r="P67" i="1"/>
  <c r="T67" i="1"/>
  <c r="X67" i="1"/>
  <c r="AB67" i="1"/>
  <c r="H68" i="1"/>
  <c r="D68" i="1" s="1"/>
  <c r="L68" i="1"/>
  <c r="P68" i="1"/>
  <c r="T68" i="1"/>
  <c r="X68" i="1"/>
  <c r="AB68" i="1"/>
  <c r="H69" i="1"/>
  <c r="D69" i="1" s="1"/>
  <c r="L69" i="1"/>
  <c r="P69" i="1"/>
  <c r="T69" i="1"/>
  <c r="X69" i="1"/>
  <c r="AB69" i="1"/>
  <c r="H70" i="1"/>
  <c r="D70" i="1" s="1"/>
  <c r="L70" i="1"/>
  <c r="P70" i="1"/>
  <c r="T70" i="1"/>
  <c r="X70" i="1"/>
  <c r="AB70" i="1"/>
  <c r="H71" i="1"/>
  <c r="D71" i="1" s="1"/>
  <c r="L71" i="1"/>
  <c r="P71" i="1"/>
  <c r="T71" i="1"/>
  <c r="X71" i="1"/>
  <c r="AB71" i="1"/>
  <c r="H72" i="1"/>
  <c r="D72" i="1" s="1"/>
  <c r="L72" i="1"/>
  <c r="P72" i="1"/>
  <c r="T72" i="1"/>
  <c r="X72" i="1"/>
  <c r="AB72" i="1"/>
  <c r="H73" i="1"/>
  <c r="D73" i="1" s="1"/>
  <c r="L73" i="1"/>
  <c r="P73" i="1"/>
  <c r="T73" i="1"/>
  <c r="X73" i="1"/>
  <c r="AB73" i="1"/>
  <c r="H74" i="1"/>
  <c r="D74" i="1" s="1"/>
  <c r="L74" i="1"/>
  <c r="P74" i="1"/>
  <c r="T74" i="1"/>
  <c r="X74" i="1"/>
  <c r="AB74" i="1"/>
  <c r="H75" i="1"/>
  <c r="D75" i="1" s="1"/>
  <c r="L75" i="1"/>
  <c r="P75" i="1"/>
  <c r="T75" i="1"/>
  <c r="X75" i="1"/>
  <c r="AB75" i="1"/>
  <c r="H76" i="1"/>
  <c r="D76" i="1" s="1"/>
  <c r="L76" i="1"/>
  <c r="P76" i="1"/>
  <c r="T76" i="1"/>
  <c r="X76" i="1"/>
  <c r="AB76" i="1"/>
  <c r="H77" i="1"/>
  <c r="D77" i="1" s="1"/>
  <c r="L77" i="1"/>
  <c r="P77" i="1"/>
  <c r="T77" i="1"/>
  <c r="X77" i="1"/>
  <c r="AB77" i="1"/>
  <c r="H78" i="1"/>
  <c r="D78" i="1" s="1"/>
  <c r="L78" i="1"/>
  <c r="P78" i="1"/>
  <c r="T78" i="1"/>
  <c r="X78" i="1"/>
  <c r="AB78" i="1"/>
  <c r="H79" i="1"/>
  <c r="D79" i="1" s="1"/>
  <c r="L79" i="1"/>
  <c r="P79" i="1"/>
  <c r="T79" i="1"/>
  <c r="X79" i="1"/>
  <c r="AB79" i="1"/>
  <c r="H80" i="1"/>
  <c r="D80" i="1" s="1"/>
  <c r="L80" i="1"/>
  <c r="P80" i="1"/>
  <c r="T80" i="1"/>
  <c r="X80" i="1"/>
  <c r="AB80" i="1"/>
  <c r="H81" i="1"/>
  <c r="D81" i="1" s="1"/>
  <c r="L81" i="1"/>
  <c r="P81" i="1"/>
  <c r="T81" i="1"/>
  <c r="X81" i="1"/>
  <c r="AB81" i="1"/>
  <c r="H82" i="1"/>
  <c r="D82" i="1" s="1"/>
  <c r="L82" i="1"/>
  <c r="P82" i="1"/>
  <c r="T82" i="1"/>
  <c r="X82" i="1"/>
  <c r="AB82" i="1"/>
  <c r="H83" i="1"/>
  <c r="D83" i="1" s="1"/>
  <c r="L83" i="1"/>
  <c r="P83" i="1"/>
  <c r="T83" i="1"/>
  <c r="X83" i="1"/>
  <c r="AB83" i="1"/>
  <c r="H84" i="1"/>
  <c r="D84" i="1" s="1"/>
  <c r="L84" i="1"/>
  <c r="P84" i="1"/>
  <c r="T84" i="1"/>
  <c r="X84" i="1"/>
  <c r="AB84" i="1"/>
  <c r="H85" i="1"/>
  <c r="D85" i="1" s="1"/>
  <c r="L85" i="1"/>
  <c r="P85" i="1"/>
  <c r="T85" i="1"/>
  <c r="X85" i="1"/>
  <c r="AB85" i="1"/>
  <c r="H86" i="1"/>
  <c r="D86" i="1" s="1"/>
  <c r="L86" i="1"/>
  <c r="P86" i="1"/>
  <c r="T86" i="1"/>
  <c r="X86" i="1"/>
  <c r="AB86" i="1"/>
  <c r="H87" i="1"/>
  <c r="D87" i="1" s="1"/>
  <c r="L87" i="1"/>
  <c r="P87" i="1"/>
  <c r="T87" i="1"/>
  <c r="X87" i="1"/>
  <c r="AB87" i="1"/>
  <c r="H88" i="1"/>
  <c r="D88" i="1" s="1"/>
  <c r="L88" i="1"/>
  <c r="P88" i="1"/>
  <c r="T88" i="1"/>
  <c r="X88" i="1"/>
  <c r="AB88" i="1"/>
  <c r="H89" i="1"/>
  <c r="D89" i="1" s="1"/>
  <c r="L89" i="1"/>
  <c r="P89" i="1"/>
  <c r="T89" i="1"/>
  <c r="X89" i="1"/>
  <c r="AB89" i="1"/>
  <c r="H7" i="1"/>
  <c r="L7" i="1"/>
  <c r="P7" i="1"/>
  <c r="T7" i="1"/>
  <c r="X7" i="1"/>
  <c r="AB7" i="1"/>
  <c r="H16" i="1"/>
  <c r="L16" i="1"/>
  <c r="P16" i="1"/>
  <c r="T16" i="1"/>
  <c r="X16" i="1"/>
  <c r="AB16" i="1"/>
  <c r="H28" i="1"/>
  <c r="L28" i="1"/>
  <c r="P28" i="1"/>
  <c r="T28" i="1"/>
  <c r="X28" i="1"/>
  <c r="AB28" i="1"/>
  <c r="H29" i="1"/>
  <c r="L29" i="1"/>
  <c r="P29" i="1"/>
  <c r="T29" i="1"/>
  <c r="X29" i="1"/>
  <c r="AB29" i="1"/>
  <c r="H14" i="1"/>
  <c r="L14" i="1"/>
  <c r="P14" i="1"/>
  <c r="T14" i="1"/>
  <c r="X14" i="1"/>
  <c r="AB14" i="1"/>
  <c r="H11" i="1"/>
  <c r="L11" i="1"/>
  <c r="P11" i="1"/>
  <c r="T11" i="1"/>
  <c r="X11" i="1"/>
  <c r="AB11" i="1"/>
  <c r="H35" i="1"/>
  <c r="L35" i="1"/>
  <c r="P35" i="1"/>
  <c r="T35" i="1"/>
  <c r="X35" i="1"/>
  <c r="AB35" i="1"/>
  <c r="H36" i="1"/>
  <c r="L36" i="1"/>
  <c r="P36" i="1"/>
  <c r="T36" i="1"/>
  <c r="X36" i="1"/>
  <c r="AB36" i="1"/>
  <c r="H51" i="1"/>
  <c r="L51" i="1"/>
  <c r="P51" i="1"/>
  <c r="T51" i="1"/>
  <c r="X51" i="1"/>
  <c r="AB51" i="1"/>
  <c r="H52" i="1"/>
  <c r="L52" i="1"/>
  <c r="P52" i="1"/>
  <c r="T52" i="1"/>
  <c r="X52" i="1"/>
  <c r="AB52" i="1"/>
  <c r="H19" i="1"/>
  <c r="L19" i="1"/>
  <c r="P19" i="1"/>
  <c r="T19" i="1"/>
  <c r="X19" i="1"/>
  <c r="AB19" i="1"/>
  <c r="D41" i="3" l="1"/>
  <c r="D21" i="3"/>
  <c r="D20" i="3"/>
  <c r="D67" i="1"/>
  <c r="D66" i="1"/>
  <c r="D48" i="1"/>
  <c r="D57" i="1"/>
  <c r="D56" i="1"/>
  <c r="D40" i="1"/>
  <c r="D39" i="1"/>
  <c r="D22" i="1"/>
  <c r="D21" i="1"/>
  <c r="D34" i="1"/>
  <c r="D33" i="1"/>
  <c r="D18" i="1"/>
  <c r="D17" i="1"/>
  <c r="D40" i="3"/>
  <c r="D39" i="3"/>
  <c r="D31" i="3"/>
  <c r="D30" i="3"/>
  <c r="D19" i="3"/>
  <c r="D18" i="3"/>
  <c r="D35" i="3"/>
  <c r="D34" i="3"/>
  <c r="D65" i="1"/>
  <c r="D64" i="1"/>
  <c r="D47" i="1"/>
  <c r="D26" i="1"/>
  <c r="D58" i="1"/>
  <c r="D32" i="1"/>
  <c r="D41" i="1"/>
  <c r="D24" i="1"/>
  <c r="D23" i="1"/>
  <c r="D54" i="1"/>
  <c r="D53" i="1"/>
  <c r="D50" i="1"/>
  <c r="D49" i="1"/>
  <c r="D31" i="1"/>
  <c r="D30" i="1"/>
  <c r="D9" i="4"/>
  <c r="D93" i="4"/>
  <c r="D101" i="4"/>
  <c r="D97" i="4"/>
  <c r="D89" i="4"/>
  <c r="D100" i="4"/>
  <c r="D96" i="4"/>
  <c r="D92" i="4"/>
  <c r="D88" i="4"/>
  <c r="D61" i="4"/>
  <c r="D37" i="4"/>
  <c r="D44" i="4"/>
  <c r="D47" i="4"/>
  <c r="D35" i="4"/>
  <c r="D21" i="4"/>
  <c r="D31" i="4"/>
  <c r="D75" i="4"/>
  <c r="D55" i="4"/>
  <c r="D71" i="4"/>
  <c r="D25" i="4"/>
  <c r="D32" i="4"/>
  <c r="D18" i="4"/>
  <c r="D107" i="4"/>
  <c r="D106" i="4"/>
  <c r="D103" i="4"/>
  <c r="D102" i="4"/>
  <c r="D99" i="4"/>
  <c r="D98" i="4"/>
  <c r="D95" i="4"/>
  <c r="D94" i="4"/>
  <c r="D91" i="4"/>
  <c r="D90" i="4"/>
  <c r="D87" i="4"/>
  <c r="D86" i="4"/>
  <c r="D85" i="4"/>
  <c r="D64" i="4"/>
  <c r="D42" i="4"/>
  <c r="D30" i="4"/>
  <c r="D51" i="4"/>
  <c r="D23" i="4"/>
  <c r="D77" i="4"/>
  <c r="D81" i="4"/>
  <c r="D59" i="4"/>
  <c r="D40" i="4"/>
  <c r="D58" i="4"/>
  <c r="D33" i="4"/>
  <c r="D54" i="4"/>
  <c r="D74" i="4"/>
  <c r="D68" i="4"/>
  <c r="D66" i="4"/>
  <c r="D49" i="4"/>
  <c r="D17" i="4"/>
  <c r="D82" i="4"/>
  <c r="D62" i="4"/>
  <c r="D39" i="4"/>
  <c r="D46" i="4"/>
  <c r="D36" i="4"/>
  <c r="D20" i="4"/>
  <c r="D45" i="4"/>
  <c r="D13" i="4"/>
  <c r="D56" i="4"/>
  <c r="D29" i="4"/>
  <c r="D72" i="4"/>
  <c r="D67" i="4"/>
  <c r="D84" i="4"/>
  <c r="D63" i="4"/>
  <c r="D41" i="4"/>
  <c r="D69" i="4"/>
  <c r="D50" i="4"/>
  <c r="D22" i="4"/>
  <c r="D78" i="4"/>
  <c r="D79" i="4"/>
  <c r="D60" i="4"/>
  <c r="D38" i="4"/>
  <c r="D57" i="4"/>
  <c r="D34" i="4"/>
  <c r="D28" i="4"/>
  <c r="D70" i="4"/>
  <c r="D26" i="4"/>
  <c r="D48" i="4"/>
  <c r="D19" i="4"/>
  <c r="D80" i="4"/>
  <c r="D37" i="3"/>
  <c r="D16" i="3"/>
  <c r="D22" i="3"/>
  <c r="D24" i="3"/>
  <c r="D29" i="3"/>
  <c r="D38" i="3"/>
  <c r="D17" i="3"/>
  <c r="D23" i="3"/>
  <c r="D26" i="3"/>
  <c r="D13" i="3"/>
  <c r="D9" i="3"/>
  <c r="D32" i="3"/>
  <c r="D11" i="3"/>
  <c r="D62" i="1"/>
  <c r="D45" i="1"/>
  <c r="D10" i="1"/>
  <c r="D15" i="1"/>
  <c r="D42" i="1"/>
  <c r="D12" i="1"/>
  <c r="D27" i="1"/>
  <c r="D37" i="1"/>
  <c r="D63" i="1"/>
  <c r="D46" i="1"/>
  <c r="D8" i="1"/>
  <c r="D59" i="1"/>
  <c r="D13" i="1"/>
  <c r="D25" i="1"/>
  <c r="D55" i="1"/>
  <c r="D38" i="1"/>
  <c r="D20" i="1"/>
  <c r="D36" i="1"/>
  <c r="D29" i="1"/>
  <c r="D19" i="1"/>
  <c r="D52" i="1"/>
  <c r="D51" i="1"/>
  <c r="D35" i="1"/>
  <c r="D11" i="1"/>
  <c r="D14" i="1"/>
  <c r="D28" i="1"/>
  <c r="D7" i="1"/>
  <c r="D16" i="1"/>
  <c r="H6" i="3"/>
  <c r="H9" i="1"/>
  <c r="AB8" i="3" l="1"/>
  <c r="AB36" i="3"/>
  <c r="AB7" i="3"/>
  <c r="AB33" i="3"/>
  <c r="AB28" i="3"/>
  <c r="AB27" i="3"/>
  <c r="AB25" i="3"/>
  <c r="AB14" i="3"/>
  <c r="AB10" i="3"/>
  <c r="AB15" i="3"/>
  <c r="AB12" i="3"/>
  <c r="AB6" i="3"/>
  <c r="X8" i="3"/>
  <c r="X36" i="3"/>
  <c r="X7" i="3"/>
  <c r="X33" i="3"/>
  <c r="X28" i="3"/>
  <c r="X27" i="3"/>
  <c r="X25" i="3"/>
  <c r="X14" i="3"/>
  <c r="X10" i="3"/>
  <c r="X15" i="3"/>
  <c r="X12" i="3"/>
  <c r="X6" i="3"/>
  <c r="T8" i="3"/>
  <c r="T36" i="3"/>
  <c r="T7" i="3"/>
  <c r="T33" i="3"/>
  <c r="T28" i="3"/>
  <c r="T27" i="3"/>
  <c r="T25" i="3"/>
  <c r="T14" i="3"/>
  <c r="T10" i="3"/>
  <c r="T15" i="3"/>
  <c r="T12" i="3"/>
  <c r="T6" i="3"/>
  <c r="P8" i="3"/>
  <c r="P36" i="3"/>
  <c r="P7" i="3"/>
  <c r="P33" i="3"/>
  <c r="P28" i="3"/>
  <c r="P27" i="3"/>
  <c r="P25" i="3"/>
  <c r="P14" i="3"/>
  <c r="P10" i="3"/>
  <c r="P15" i="3"/>
  <c r="P12" i="3"/>
  <c r="P6" i="3"/>
  <c r="L8" i="3"/>
  <c r="L36" i="3"/>
  <c r="L7" i="3"/>
  <c r="L33" i="3"/>
  <c r="L28" i="3"/>
  <c r="L27" i="3"/>
  <c r="L25" i="3"/>
  <c r="L14" i="3"/>
  <c r="L10" i="3"/>
  <c r="L15" i="3"/>
  <c r="L12" i="3"/>
  <c r="L6" i="3"/>
  <c r="H8" i="3"/>
  <c r="H36" i="3"/>
  <c r="H7" i="3"/>
  <c r="H33" i="3"/>
  <c r="H28" i="3"/>
  <c r="H27" i="3"/>
  <c r="H25" i="3"/>
  <c r="H14" i="3"/>
  <c r="H10" i="3"/>
  <c r="H15" i="3"/>
  <c r="H12" i="3"/>
  <c r="AB65" i="4"/>
  <c r="AB83" i="4"/>
  <c r="AB76" i="4"/>
  <c r="AB15" i="4"/>
  <c r="AB73" i="4"/>
  <c r="AB16" i="4"/>
  <c r="AB10" i="4"/>
  <c r="AB27" i="4"/>
  <c r="AB43" i="4"/>
  <c r="AB12" i="4"/>
  <c r="AB53" i="4"/>
  <c r="AB52" i="4"/>
  <c r="AB8" i="4"/>
  <c r="AB14" i="4"/>
  <c r="AB7" i="4"/>
  <c r="AB11" i="4"/>
  <c r="AB6" i="4"/>
  <c r="AB24" i="4"/>
  <c r="X65" i="4"/>
  <c r="X83" i="4"/>
  <c r="X76" i="4"/>
  <c r="X15" i="4"/>
  <c r="X73" i="4"/>
  <c r="X16" i="4"/>
  <c r="X10" i="4"/>
  <c r="X27" i="4"/>
  <c r="X43" i="4"/>
  <c r="X12" i="4"/>
  <c r="X53" i="4"/>
  <c r="X52" i="4"/>
  <c r="X8" i="4"/>
  <c r="X14" i="4"/>
  <c r="X7" i="4"/>
  <c r="X11" i="4"/>
  <c r="X6" i="4"/>
  <c r="X24" i="4"/>
  <c r="T65" i="4"/>
  <c r="T83" i="4"/>
  <c r="T76" i="4"/>
  <c r="T15" i="4"/>
  <c r="T73" i="4"/>
  <c r="T16" i="4"/>
  <c r="T10" i="4"/>
  <c r="T27" i="4"/>
  <c r="T43" i="4"/>
  <c r="T12" i="4"/>
  <c r="T53" i="4"/>
  <c r="T52" i="4"/>
  <c r="T8" i="4"/>
  <c r="T14" i="4"/>
  <c r="T7" i="4"/>
  <c r="T11" i="4"/>
  <c r="T6" i="4"/>
  <c r="T24" i="4"/>
  <c r="P65" i="4"/>
  <c r="P83" i="4"/>
  <c r="P76" i="4"/>
  <c r="P15" i="4"/>
  <c r="P73" i="4"/>
  <c r="P16" i="4"/>
  <c r="P10" i="4"/>
  <c r="P27" i="4"/>
  <c r="P43" i="4"/>
  <c r="P12" i="4"/>
  <c r="P53" i="4"/>
  <c r="P52" i="4"/>
  <c r="P8" i="4"/>
  <c r="P14" i="4"/>
  <c r="P7" i="4"/>
  <c r="P11" i="4"/>
  <c r="P6" i="4"/>
  <c r="P24" i="4"/>
  <c r="L65" i="4"/>
  <c r="L83" i="4"/>
  <c r="L76" i="4"/>
  <c r="L15" i="4"/>
  <c r="L73" i="4"/>
  <c r="L16" i="4"/>
  <c r="L10" i="4"/>
  <c r="L27" i="4"/>
  <c r="L43" i="4"/>
  <c r="L12" i="4"/>
  <c r="L53" i="4"/>
  <c r="L52" i="4"/>
  <c r="L8" i="4"/>
  <c r="L14" i="4"/>
  <c r="L7" i="4"/>
  <c r="L11" i="4"/>
  <c r="L6" i="4"/>
  <c r="L24" i="4"/>
  <c r="H65" i="4"/>
  <c r="H83" i="4"/>
  <c r="H76" i="4"/>
  <c r="H15" i="4"/>
  <c r="H73" i="4"/>
  <c r="H16" i="4"/>
  <c r="H10" i="4"/>
  <c r="H27" i="4"/>
  <c r="H43" i="4"/>
  <c r="H12" i="4"/>
  <c r="H53" i="4"/>
  <c r="H52" i="4"/>
  <c r="H8" i="4"/>
  <c r="H14" i="4"/>
  <c r="H7" i="4"/>
  <c r="H11" i="4"/>
  <c r="H6" i="4"/>
  <c r="H24" i="4"/>
  <c r="AB61" i="1"/>
  <c r="AB60" i="1"/>
  <c r="AB44" i="1"/>
  <c r="AB43" i="1"/>
  <c r="AB6" i="1"/>
  <c r="AB9" i="1"/>
  <c r="X61" i="1"/>
  <c r="X60" i="1"/>
  <c r="X44" i="1"/>
  <c r="X43" i="1"/>
  <c r="X6" i="1"/>
  <c r="X9" i="1"/>
  <c r="T61" i="1"/>
  <c r="T60" i="1"/>
  <c r="T44" i="1"/>
  <c r="T43" i="1"/>
  <c r="T6" i="1"/>
  <c r="T9" i="1"/>
  <c r="P61" i="1"/>
  <c r="P60" i="1"/>
  <c r="P44" i="1"/>
  <c r="P43" i="1"/>
  <c r="P6" i="1"/>
  <c r="P9" i="1"/>
  <c r="L61" i="1"/>
  <c r="L60" i="1"/>
  <c r="L44" i="1"/>
  <c r="L43" i="1"/>
  <c r="L6" i="1"/>
  <c r="L9" i="1"/>
  <c r="H61" i="1"/>
  <c r="H60" i="1"/>
  <c r="H44" i="1"/>
  <c r="H43" i="1"/>
  <c r="H6" i="1"/>
  <c r="D9" i="1" l="1"/>
  <c r="D6" i="3"/>
  <c r="B3" i="2"/>
  <c r="D6" i="1" l="1"/>
  <c r="D43" i="1"/>
  <c r="D44" i="1"/>
  <c r="D61" i="1"/>
  <c r="D10" i="3"/>
  <c r="D27" i="3"/>
  <c r="D28" i="3"/>
  <c r="D36" i="3"/>
  <c r="D8" i="3"/>
  <c r="D15" i="3"/>
  <c r="D12" i="3"/>
  <c r="D14" i="3"/>
  <c r="D25" i="3"/>
  <c r="D33" i="3"/>
  <c r="D7" i="3"/>
  <c r="D14" i="4"/>
  <c r="D10" i="4"/>
  <c r="D27" i="4"/>
  <c r="D65" i="4"/>
  <c r="D83" i="4"/>
  <c r="D8" i="4"/>
  <c r="D7" i="4"/>
  <c r="D12" i="4"/>
  <c r="D15" i="4"/>
  <c r="D76" i="4"/>
  <c r="D11" i="4"/>
  <c r="D43" i="4"/>
  <c r="D6" i="4"/>
  <c r="D52" i="4"/>
  <c r="D53" i="4"/>
  <c r="D16" i="4"/>
  <c r="D73" i="4"/>
  <c r="D24" i="4"/>
  <c r="I10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G8" i="2"/>
  <c r="F8" i="2"/>
  <c r="E8" i="2"/>
  <c r="D8" i="2"/>
  <c r="C8" i="2"/>
  <c r="B8" i="2"/>
  <c r="F7" i="2"/>
  <c r="E7" i="2"/>
  <c r="D7" i="2"/>
  <c r="C7" i="2"/>
  <c r="B7" i="2"/>
  <c r="E6" i="2"/>
  <c r="D6" i="2"/>
  <c r="C6" i="2"/>
  <c r="B6" i="2"/>
  <c r="D5" i="2"/>
  <c r="C5" i="2"/>
  <c r="B5" i="2"/>
  <c r="C4" i="2"/>
  <c r="B4" i="2"/>
  <c r="A37" i="4" l="1"/>
  <c r="A34" i="4"/>
  <c r="A68" i="4"/>
  <c r="A132" i="4"/>
  <c r="A127" i="4"/>
  <c r="A61" i="4"/>
  <c r="A41" i="4"/>
  <c r="A17" i="4"/>
  <c r="A64" i="4"/>
  <c r="A126" i="4"/>
  <c r="A102" i="4"/>
  <c r="A121" i="4"/>
  <c r="A32" i="4"/>
  <c r="A70" i="4"/>
  <c r="A72" i="4"/>
  <c r="A54" i="4"/>
  <c r="A100" i="4"/>
  <c r="A136" i="4"/>
  <c r="A89" i="4"/>
  <c r="A131" i="4"/>
  <c r="A56" i="4"/>
  <c r="A108" i="4"/>
  <c r="A97" i="4"/>
  <c r="A25" i="4"/>
  <c r="A28" i="4"/>
  <c r="A29" i="4"/>
  <c r="A33" i="4"/>
  <c r="A104" i="4"/>
  <c r="A138" i="4"/>
  <c r="A93" i="4"/>
  <c r="A133" i="4"/>
  <c r="A116" i="4"/>
  <c r="A78" i="4"/>
  <c r="A118" i="4"/>
  <c r="A145" i="4"/>
  <c r="A85" i="4"/>
  <c r="A103" i="4"/>
  <c r="A42" i="4"/>
  <c r="A19" i="4"/>
  <c r="A88" i="4"/>
  <c r="A125" i="4"/>
  <c r="A21" i="4"/>
  <c r="A79" i="4"/>
  <c r="A77" i="4"/>
  <c r="A91" i="4"/>
  <c r="A135" i="4"/>
  <c r="A26" i="4"/>
  <c r="A67" i="4"/>
  <c r="A74" i="4"/>
  <c r="A96" i="4"/>
  <c r="A134" i="4"/>
  <c r="A142" i="4"/>
  <c r="A129" i="4"/>
  <c r="A75" i="4"/>
  <c r="A38" i="4"/>
  <c r="A45" i="4"/>
  <c r="A59" i="4"/>
  <c r="A112" i="4"/>
  <c r="A87" i="4"/>
  <c r="A105" i="4"/>
  <c r="A139" i="4"/>
  <c r="A82" i="4"/>
  <c r="A124" i="4"/>
  <c r="A119" i="4"/>
  <c r="A31" i="4"/>
  <c r="A60" i="4"/>
  <c r="A20" i="4"/>
  <c r="A81" i="4"/>
  <c r="A114" i="4"/>
  <c r="A90" i="4"/>
  <c r="A109" i="4"/>
  <c r="A141" i="4"/>
  <c r="A36" i="4"/>
  <c r="A35" i="4"/>
  <c r="A23" i="4"/>
  <c r="A113" i="4"/>
  <c r="A63" i="4"/>
  <c r="A128" i="4"/>
  <c r="A69" i="4"/>
  <c r="A99" i="4"/>
  <c r="A84" i="4"/>
  <c r="A130" i="4"/>
  <c r="A71" i="4"/>
  <c r="A9" i="4"/>
  <c r="A92" i="4"/>
  <c r="A107" i="4"/>
  <c r="A18" i="4"/>
  <c r="A57" i="4"/>
  <c r="A13" i="4"/>
  <c r="A40" i="4"/>
  <c r="A110" i="4"/>
  <c r="A86" i="4"/>
  <c r="A101" i="4"/>
  <c r="A137" i="4"/>
  <c r="A47" i="4"/>
  <c r="A22" i="4"/>
  <c r="A39" i="4"/>
  <c r="A51" i="4"/>
  <c r="A120" i="4"/>
  <c r="A95" i="4"/>
  <c r="A115" i="4"/>
  <c r="A140" i="4"/>
  <c r="A58" i="4"/>
  <c r="A146" i="4"/>
  <c r="A143" i="4"/>
  <c r="A44" i="4"/>
  <c r="A50" i="4"/>
  <c r="A62" i="4"/>
  <c r="A30" i="4"/>
  <c r="A122" i="4"/>
  <c r="A98" i="4"/>
  <c r="A117" i="4"/>
  <c r="A144" i="4"/>
  <c r="A48" i="4"/>
  <c r="A111" i="4"/>
  <c r="A46" i="4"/>
  <c r="A94" i="4"/>
  <c r="A80" i="4"/>
  <c r="A49" i="4"/>
  <c r="A123" i="4"/>
  <c r="A55" i="4"/>
  <c r="A66" i="4"/>
  <c r="A106" i="4"/>
  <c r="A24" i="4"/>
  <c r="A83" i="4"/>
  <c r="A16" i="4"/>
  <c r="A12" i="4"/>
  <c r="A14" i="4"/>
  <c r="A10" i="4"/>
  <c r="A53" i="4"/>
  <c r="A7" i="4"/>
  <c r="A15" i="4"/>
  <c r="A27" i="4"/>
  <c r="A52" i="4"/>
  <c r="A11" i="4"/>
  <c r="A65" i="4"/>
  <c r="A73" i="4"/>
  <c r="A43" i="4"/>
  <c r="A8" i="4"/>
  <c r="A6" i="4"/>
  <c r="A76" i="4"/>
  <c r="A31" i="3"/>
  <c r="A19" i="3"/>
  <c r="A30" i="3"/>
  <c r="A16" i="3"/>
  <c r="A42" i="3"/>
  <c r="A39" i="3"/>
  <c r="A13" i="3"/>
  <c r="A35" i="3"/>
  <c r="A9" i="3"/>
  <c r="A18" i="3"/>
  <c r="A26" i="3"/>
  <c r="A37" i="3"/>
  <c r="A21" i="3"/>
  <c r="A41" i="3"/>
  <c r="A24" i="3"/>
  <c r="A29" i="3"/>
  <c r="A38" i="3"/>
  <c r="A20" i="3"/>
  <c r="A22" i="3"/>
  <c r="A11" i="3"/>
  <c r="A17" i="3"/>
  <c r="A32" i="3"/>
  <c r="A40" i="3"/>
  <c r="A23" i="3"/>
  <c r="A34" i="3"/>
  <c r="A33" i="3"/>
  <c r="A27" i="3"/>
  <c r="A6" i="3"/>
  <c r="A64" i="1"/>
  <c r="A46" i="1"/>
  <c r="A55" i="1"/>
  <c r="A27" i="1"/>
  <c r="A42" i="1"/>
  <c r="A85" i="1"/>
  <c r="A70" i="1"/>
  <c r="A79" i="1"/>
  <c r="A31" i="1"/>
  <c r="A39" i="1"/>
  <c r="A62" i="1"/>
  <c r="A71" i="1"/>
  <c r="A17" i="1"/>
  <c r="A20" i="1"/>
  <c r="A40" i="1"/>
  <c r="A56" i="1"/>
  <c r="A24" i="1"/>
  <c r="A37" i="1"/>
  <c r="A45" i="1"/>
  <c r="A74" i="1"/>
  <c r="A49" i="1"/>
  <c r="A78" i="1"/>
  <c r="A32" i="1"/>
  <c r="A68" i="1"/>
  <c r="A86" i="1"/>
  <c r="A48" i="1"/>
  <c r="A66" i="1"/>
  <c r="A50" i="1"/>
  <c r="A83" i="1"/>
  <c r="A41" i="1"/>
  <c r="A22" i="1"/>
  <c r="A26" i="1"/>
  <c r="A13" i="1"/>
  <c r="A80" i="1"/>
  <c r="A12" i="1"/>
  <c r="A57" i="1"/>
  <c r="A15" i="1"/>
  <c r="A21" i="1"/>
  <c r="A10" i="1"/>
  <c r="A58" i="1"/>
  <c r="A69" i="1"/>
  <c r="A89" i="1"/>
  <c r="A76" i="1"/>
  <c r="A23" i="1"/>
  <c r="A47" i="1"/>
  <c r="A59" i="1"/>
  <c r="A73" i="1"/>
  <c r="A63" i="1"/>
  <c r="A82" i="1"/>
  <c r="A72" i="1"/>
  <c r="A81" i="1"/>
  <c r="A25" i="1"/>
  <c r="A88" i="1"/>
  <c r="A18" i="1"/>
  <c r="A87" i="1"/>
  <c r="A30" i="1"/>
  <c r="A33" i="1"/>
  <c r="A38" i="1"/>
  <c r="A53" i="1"/>
  <c r="A77" i="1"/>
  <c r="A34" i="1"/>
  <c r="A84" i="1"/>
  <c r="A65" i="1"/>
  <c r="A75" i="1"/>
  <c r="A54" i="1"/>
  <c r="A8" i="1"/>
  <c r="A67" i="1"/>
  <c r="A19" i="1"/>
  <c r="A51" i="1"/>
  <c r="A16" i="1"/>
  <c r="A7" i="1"/>
  <c r="A52" i="1"/>
  <c r="A44" i="1"/>
  <c r="A6" i="1"/>
  <c r="A35" i="1"/>
  <c r="A14" i="1"/>
  <c r="A11" i="1"/>
  <c r="A28" i="1"/>
  <c r="A60" i="1"/>
  <c r="A36" i="1"/>
  <c r="A43" i="1"/>
  <c r="A61" i="1"/>
  <c r="A9" i="1"/>
  <c r="A29" i="1"/>
  <c r="A10" i="3"/>
  <c r="A14" i="3"/>
  <c r="A12" i="3"/>
  <c r="A15" i="3"/>
  <c r="A8" i="3"/>
  <c r="A36" i="3"/>
  <c r="A25" i="3"/>
  <c r="A7" i="3"/>
  <c r="A28" i="3"/>
</calcChain>
</file>

<file path=xl/sharedStrings.xml><?xml version="1.0" encoding="utf-8"?>
<sst xmlns="http://schemas.openxmlformats.org/spreadsheetml/2006/main" count="465" uniqueCount="181">
  <si>
    <t>BIF</t>
  </si>
  <si>
    <t>BVM</t>
  </si>
  <si>
    <t>BVV</t>
  </si>
  <si>
    <t>LBN</t>
  </si>
  <si>
    <t>BTB</t>
  </si>
  <si>
    <t>VB</t>
  </si>
  <si>
    <t>VQ</t>
  </si>
  <si>
    <t>BADLEVIER</t>
  </si>
  <si>
    <t>Série</t>
  </si>
  <si>
    <t>Nb Série</t>
  </si>
  <si>
    <t>Coef</t>
  </si>
  <si>
    <t>points</t>
  </si>
  <si>
    <t>TOTAL</t>
  </si>
  <si>
    <t>Étape 1</t>
  </si>
  <si>
    <t>Étape 2</t>
  </si>
  <si>
    <t>Étape 3</t>
  </si>
  <si>
    <t>Étape 4</t>
  </si>
  <si>
    <t>Étape 5</t>
  </si>
  <si>
    <t>Étape 6</t>
  </si>
  <si>
    <t>Etape 1</t>
  </si>
  <si>
    <t>Etape 2</t>
  </si>
  <si>
    <t>Etape 3</t>
  </si>
  <si>
    <t>Etape 4</t>
  </si>
  <si>
    <t>Etape 5</t>
  </si>
  <si>
    <t>Etape 6</t>
  </si>
  <si>
    <t>Double DAMES</t>
  </si>
  <si>
    <t>Double MIXTE</t>
  </si>
  <si>
    <t>Double HOMMES</t>
  </si>
  <si>
    <t>Classement</t>
  </si>
  <si>
    <t>Classmt</t>
  </si>
  <si>
    <t>Nb séries</t>
  </si>
  <si>
    <t>Nb série</t>
  </si>
  <si>
    <t>Points</t>
  </si>
  <si>
    <t>Rang</t>
  </si>
  <si>
    <t>Trophée du Doubs - Classement DOUBLE HOMMES</t>
  </si>
  <si>
    <t>Trophée du Doubs - Classement DOUBLE DAMES</t>
  </si>
  <si>
    <t>Trophée du Doubs - Classement DOUBLE MIXTE</t>
  </si>
  <si>
    <t>GEGOUT Mathieu</t>
  </si>
  <si>
    <t>CATHENOD Mickaël</t>
  </si>
  <si>
    <t>ROLLET Stéphane</t>
  </si>
  <si>
    <t>NOUVELOT Olivier</t>
  </si>
  <si>
    <t>BOTTAGISI Nicolas</t>
  </si>
  <si>
    <t>BEGIN Ludovic</t>
  </si>
  <si>
    <t>VIALLET Damien</t>
  </si>
  <si>
    <t>BECHEREL Mathieu</t>
  </si>
  <si>
    <t>CHATELAIN Noé</t>
  </si>
  <si>
    <t>CHATELAIN Yannick</t>
  </si>
  <si>
    <t>MAUDET Pascal</t>
  </si>
  <si>
    <t>DELPIERRE Elie</t>
  </si>
  <si>
    <t>DAR Umar</t>
  </si>
  <si>
    <t>DUPAIX Ewen</t>
  </si>
  <si>
    <t>MARLOT Olivier</t>
  </si>
  <si>
    <t>BALLAY Aurélien</t>
  </si>
  <si>
    <t>GRENIER SOLIGET Kylian</t>
  </si>
  <si>
    <t>MICHEL Léo</t>
  </si>
  <si>
    <t>CHENU Jean-Marc</t>
  </si>
  <si>
    <t>PECHOUX Pascal</t>
  </si>
  <si>
    <t>ECARNOT Julien</t>
  </si>
  <si>
    <t>KRUCIEN Raphaël</t>
  </si>
  <si>
    <t>AGOSTINHO Ossyane</t>
  </si>
  <si>
    <t>RICHARD Romain</t>
  </si>
  <si>
    <t>SERRIER David</t>
  </si>
  <si>
    <t>MORIZOT Aurélien</t>
  </si>
  <si>
    <t>DERIVAZ Anthony</t>
  </si>
  <si>
    <t>SAULNIER Marc</t>
  </si>
  <si>
    <t>BABADOUC</t>
  </si>
  <si>
    <t>LORET Bertrand</t>
  </si>
  <si>
    <t>FALCOZ Antoine</t>
  </si>
  <si>
    <t>DEVAUX Léo</t>
  </si>
  <si>
    <t>ANGIOLINI Théo</t>
  </si>
  <si>
    <t>PERNIN Jean-Philippe</t>
  </si>
  <si>
    <t>EVEILLE Sebastien</t>
  </si>
  <si>
    <t>DURTELLE DE ST SAUVEUR Bénédict</t>
  </si>
  <si>
    <t xml:space="preserve">DELAFOY Arielle </t>
  </si>
  <si>
    <t xml:space="preserve">FICHET Noémie </t>
  </si>
  <si>
    <t xml:space="preserve">SAINT-HILLIER Agathe </t>
  </si>
  <si>
    <t>COLLARDEY Elodie</t>
  </si>
  <si>
    <t>STEYER Vanessa</t>
  </si>
  <si>
    <t>MASSON Marie</t>
  </si>
  <si>
    <t>VUILLEMIN Audrey</t>
  </si>
  <si>
    <t>CLAUDON Aurélie</t>
  </si>
  <si>
    <t>KAISER Hélène</t>
  </si>
  <si>
    <t>PASTEUR Coralie</t>
  </si>
  <si>
    <t>CANTO Inès</t>
  </si>
  <si>
    <t>DEQUEUDRE Anaïs</t>
  </si>
  <si>
    <t>TSVETKOVA Viktoria</t>
  </si>
  <si>
    <t>FEVRE Cindy</t>
  </si>
  <si>
    <t>NERBOLLIER Lucie</t>
  </si>
  <si>
    <t>CESARATTO Géraldine</t>
  </si>
  <si>
    <t xml:space="preserve">LAMENDIN Daphné </t>
  </si>
  <si>
    <t>DEVAUX Aurélie</t>
  </si>
  <si>
    <t>AMIOT Sandrine</t>
  </si>
  <si>
    <t>PB</t>
  </si>
  <si>
    <t>PIERRAT Sandrine</t>
  </si>
  <si>
    <t>CHARTON Emilie</t>
  </si>
  <si>
    <t>BACO69</t>
  </si>
  <si>
    <t>DI BIAGO Romane</t>
  </si>
  <si>
    <t>HYVERT Camille</t>
  </si>
  <si>
    <t>ALLEMANDET Charlotte</t>
  </si>
  <si>
    <t>DURTELLE DE ST SAUVEUR Bénédicte</t>
  </si>
  <si>
    <t>DELAFOY Arielle</t>
  </si>
  <si>
    <t>BETORET Mathieu</t>
  </si>
  <si>
    <t>MELOT Elodie</t>
  </si>
  <si>
    <t>BIGAILLON Nicolas</t>
  </si>
  <si>
    <t>MARINOT Fanny</t>
  </si>
  <si>
    <t>BROUKER Dorothée</t>
  </si>
  <si>
    <t>DANES Sebastien</t>
  </si>
  <si>
    <t>PEGUET Justine</t>
  </si>
  <si>
    <t>MILLE Cloé</t>
  </si>
  <si>
    <t>SIMONOT Hervé</t>
  </si>
  <si>
    <t>PRIEUR Charlie</t>
  </si>
  <si>
    <t>VITTORI Virginie</t>
  </si>
  <si>
    <t>PEPIOT Jonathan</t>
  </si>
  <si>
    <t>SAUCET Pierre</t>
  </si>
  <si>
    <t>SAINT HILLIER Agathe</t>
  </si>
  <si>
    <t>FANTON Joël</t>
  </si>
  <si>
    <t>BCE</t>
  </si>
  <si>
    <t>HESTIN Ophélie</t>
  </si>
  <si>
    <t>METGE Aymeric</t>
  </si>
  <si>
    <t>MARTIN Charlotte</t>
  </si>
  <si>
    <t>ASPTT</t>
  </si>
  <si>
    <t>MOUGIN Nicolas</t>
  </si>
  <si>
    <t>GAUTHIER Pauline</t>
  </si>
  <si>
    <t>ROSE Orphée</t>
  </si>
  <si>
    <t>KRUMMENACHER Pierre Alain</t>
  </si>
  <si>
    <t>SANTIAGO Miguel</t>
  </si>
  <si>
    <t>CARRE Brice</t>
  </si>
  <si>
    <t>GUISET Christophe</t>
  </si>
  <si>
    <t>REGAZZONI Alexandre</t>
  </si>
  <si>
    <t>CHEVASSU Eric</t>
  </si>
  <si>
    <t>ROMANO Alban</t>
  </si>
  <si>
    <t>BCPM</t>
  </si>
  <si>
    <t>MASSACRIER Julien</t>
  </si>
  <si>
    <t>BOUVARD Victor</t>
  </si>
  <si>
    <t>PRUNIAUX Emmanuel</t>
  </si>
  <si>
    <t>PEZE Yann</t>
  </si>
  <si>
    <t>BERARD Emmanuelle</t>
  </si>
  <si>
    <t>BERNIER Clémence</t>
  </si>
  <si>
    <t>BARTHOD-MICHEL Amélie</t>
  </si>
  <si>
    <t>VERNIER Mélanie</t>
  </si>
  <si>
    <t>HUMBERT Delphine</t>
  </si>
  <si>
    <t>PETIT Léa</t>
  </si>
  <si>
    <t>PELLETIER Flora</t>
  </si>
  <si>
    <t>WETZEL Lydie</t>
  </si>
  <si>
    <t>VEHRILLE Anaïs</t>
  </si>
  <si>
    <t xml:space="preserve">VERGER Florian </t>
  </si>
  <si>
    <t>FRANCHINI Maelly</t>
  </si>
  <si>
    <t xml:space="preserve">BERRARD Emmanuelle </t>
  </si>
  <si>
    <t>SAUCIER Amandine</t>
  </si>
  <si>
    <t>VIENNET Damien</t>
  </si>
  <si>
    <t>BERNARDINELLO Lauriane</t>
  </si>
  <si>
    <t>BLONDEY Virginie</t>
  </si>
  <si>
    <t>CONDAMINE Mathieu</t>
  </si>
  <si>
    <t>MATTHEY Vincent</t>
  </si>
  <si>
    <t>CATILLON Cyprien</t>
  </si>
  <si>
    <t>BROC Lola</t>
  </si>
  <si>
    <t>DE OLIVEIRA DUARTE Guillaume</t>
  </si>
  <si>
    <t>GODARD Carole</t>
  </si>
  <si>
    <t>MARTINET Cindy</t>
  </si>
  <si>
    <t>GERVAIS Jean-Christophe</t>
  </si>
  <si>
    <t>THERIN Pierre-Marie</t>
  </si>
  <si>
    <t>ASCAP</t>
  </si>
  <si>
    <t>MULLER Hervé</t>
  </si>
  <si>
    <t>SATURNIN Florian</t>
  </si>
  <si>
    <t>GRENOUILLET Frédéric</t>
  </si>
  <si>
    <t>GRENOUILLET Lionel</t>
  </si>
  <si>
    <t>GOBERVILLE Daniel</t>
  </si>
  <si>
    <t>VDI</t>
  </si>
  <si>
    <t>LETE Patrick</t>
  </si>
  <si>
    <t>MARMET Patrice</t>
  </si>
  <si>
    <t>BRAYER Etienne</t>
  </si>
  <si>
    <t>PAGNOT Sébastien</t>
  </si>
  <si>
    <t>MILLOT Caroline</t>
  </si>
  <si>
    <t>PAPIN Stéphanie</t>
  </si>
  <si>
    <t>FAVROT Chloé</t>
  </si>
  <si>
    <t xml:space="preserve">PAPIN Stéphanie </t>
  </si>
  <si>
    <t>VILQUIN Mélanie</t>
  </si>
  <si>
    <t xml:space="preserve">ECARNOT Julien </t>
  </si>
  <si>
    <t>BARTHOULOT Anne-Lise</t>
  </si>
  <si>
    <t>PERRON Alain</t>
  </si>
  <si>
    <t>KARIB Nadine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</si>
</sst>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1" fontId="0" fillId="0" borderId="5" xfId="0" applyNumberFormat="1" applyBorder="1"/>
    <xf numFmtId="2" fontId="0" fillId="0" borderId="5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/>
    <xf numFmtId="0" fontId="3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0" fillId="4" borderId="1" xfId="0" applyFill="1" applyBorder="1"/>
    <xf numFmtId="0" fontId="0" fillId="4" borderId="5" xfId="0" applyFill="1" applyBorder="1"/>
    <xf numFmtId="0" fontId="0" fillId="5" borderId="1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5" xfId="0" applyFill="1" applyBorder="1"/>
    <xf numFmtId="0" fontId="4" fillId="3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opLeftCell="A3" workbookViewId="0">
      <selection activeCell="V8" sqref="V8"/>
    </sheetView>
  </sheetViews>
  <sheetFormatPr baseColWidth="10" defaultRowHeight="14.4" x14ac:dyDescent="0.3"/>
  <cols>
    <col min="2" max="2" width="18.33203125" customWidth="1"/>
    <col min="3" max="3" width="9" customWidth="1"/>
    <col min="4" max="4" width="11.5546875" style="10"/>
    <col min="5" max="28" width="6.33203125" style="4" customWidth="1"/>
    <col min="29" max="39" width="6.33203125" customWidth="1"/>
  </cols>
  <sheetData>
    <row r="1" spans="1:28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5" thickBot="1" x14ac:dyDescent="0.35"/>
    <row r="4" spans="1:28" s="10" customFormat="1" ht="19.95" customHeight="1" x14ac:dyDescent="0.3">
      <c r="A4" s="39" t="s">
        <v>28</v>
      </c>
      <c r="B4" s="44" t="s">
        <v>27</v>
      </c>
      <c r="C4" s="45"/>
      <c r="D4" s="48" t="s">
        <v>12</v>
      </c>
      <c r="E4" s="41" t="s">
        <v>19</v>
      </c>
      <c r="F4" s="42"/>
      <c r="G4" s="42"/>
      <c r="H4" s="43"/>
      <c r="I4" s="41" t="s">
        <v>20</v>
      </c>
      <c r="J4" s="42"/>
      <c r="K4" s="42"/>
      <c r="L4" s="43"/>
      <c r="M4" s="41" t="s">
        <v>21</v>
      </c>
      <c r="N4" s="42"/>
      <c r="O4" s="42"/>
      <c r="P4" s="43"/>
      <c r="Q4" s="41" t="s">
        <v>22</v>
      </c>
      <c r="R4" s="42"/>
      <c r="S4" s="42"/>
      <c r="T4" s="43"/>
      <c r="U4" s="41" t="s">
        <v>23</v>
      </c>
      <c r="V4" s="42"/>
      <c r="W4" s="42"/>
      <c r="X4" s="43"/>
      <c r="Y4" s="41" t="s">
        <v>24</v>
      </c>
      <c r="Z4" s="42"/>
      <c r="AA4" s="42"/>
      <c r="AB4" s="43"/>
    </row>
    <row r="5" spans="1:28" ht="28.2" customHeight="1" x14ac:dyDescent="0.3">
      <c r="A5" s="40"/>
      <c r="B5" s="46"/>
      <c r="C5" s="47"/>
      <c r="D5" s="49"/>
      <c r="E5" s="14" t="s">
        <v>29</v>
      </c>
      <c r="F5" s="12" t="s">
        <v>8</v>
      </c>
      <c r="G5" s="20" t="s">
        <v>30</v>
      </c>
      <c r="H5" s="15" t="s">
        <v>12</v>
      </c>
      <c r="I5" s="14" t="s">
        <v>29</v>
      </c>
      <c r="J5" s="12" t="s">
        <v>8</v>
      </c>
      <c r="K5" s="20" t="s">
        <v>30</v>
      </c>
      <c r="L5" s="15" t="s">
        <v>12</v>
      </c>
      <c r="M5" s="14" t="s">
        <v>29</v>
      </c>
      <c r="N5" s="12" t="s">
        <v>8</v>
      </c>
      <c r="O5" s="20" t="s">
        <v>30</v>
      </c>
      <c r="P5" s="15" t="s">
        <v>12</v>
      </c>
      <c r="Q5" s="14" t="s">
        <v>29</v>
      </c>
      <c r="R5" s="12" t="s">
        <v>8</v>
      </c>
      <c r="S5" s="20" t="s">
        <v>30</v>
      </c>
      <c r="T5" s="15" t="s">
        <v>12</v>
      </c>
      <c r="U5" s="14" t="s">
        <v>29</v>
      </c>
      <c r="V5" s="12" t="s">
        <v>8</v>
      </c>
      <c r="W5" s="20" t="s">
        <v>30</v>
      </c>
      <c r="X5" s="15" t="s">
        <v>12</v>
      </c>
      <c r="Y5" s="14" t="s">
        <v>29</v>
      </c>
      <c r="Z5" s="12" t="s">
        <v>8</v>
      </c>
      <c r="AA5" s="20" t="s">
        <v>30</v>
      </c>
      <c r="AB5" s="15" t="s">
        <v>12</v>
      </c>
    </row>
    <row r="6" spans="1:28" ht="18" customHeight="1" x14ac:dyDescent="0.3">
      <c r="A6" s="29">
        <f>_xlfn.RANK.EQ(D6,D$6:D$100)</f>
        <v>1</v>
      </c>
      <c r="B6" s="3" t="s">
        <v>38</v>
      </c>
      <c r="C6" s="6" t="s">
        <v>0</v>
      </c>
      <c r="D6" s="31">
        <f>H6+L6+P6+T6+X6+AB6</f>
        <v>305</v>
      </c>
      <c r="E6" s="14">
        <v>1</v>
      </c>
      <c r="F6" s="12">
        <v>1</v>
      </c>
      <c r="G6" s="12">
        <v>1</v>
      </c>
      <c r="H6" s="15">
        <f>IFERROR(VLOOKUP(E6,Points_Rang,2,FALSE)*(1+(G6-F6)/(2*G6)),0)</f>
        <v>100</v>
      </c>
      <c r="I6" s="14">
        <v>1</v>
      </c>
      <c r="J6" s="12">
        <v>2</v>
      </c>
      <c r="K6" s="12">
        <v>5</v>
      </c>
      <c r="L6" s="15">
        <f>IFERROR(VLOOKUP(I6,Points_Rang,2,FALSE)*(1+(K6-J6)/(2*K6)),0)</f>
        <v>130</v>
      </c>
      <c r="M6" s="14">
        <v>2</v>
      </c>
      <c r="N6" s="12">
        <v>2</v>
      </c>
      <c r="O6" s="12">
        <v>4</v>
      </c>
      <c r="P6" s="15">
        <f>IFERROR(VLOOKUP(M6,Points_Rang,2,FALSE)*(1+(O6-N6)/(2*O6)),0)</f>
        <v>75</v>
      </c>
      <c r="Q6" s="14"/>
      <c r="R6" s="12"/>
      <c r="S6" s="12"/>
      <c r="T6" s="15">
        <f>IFERROR(VLOOKUP(Q6,Points_Rang,2,FALSE)*(1+(S6-R6)/(2*S6)),0)</f>
        <v>0</v>
      </c>
      <c r="U6" s="14"/>
      <c r="V6" s="12"/>
      <c r="W6" s="12"/>
      <c r="X6" s="15">
        <f>IFERROR(VLOOKUP(U6,Points_Rang,2,FALSE)*(1+(W6-V6)/(2*W6)),0)</f>
        <v>0</v>
      </c>
      <c r="Y6" s="14"/>
      <c r="Z6" s="12"/>
      <c r="AA6" s="12"/>
      <c r="AB6" s="15">
        <f>IFERROR(VLOOKUP(Y6,Points_Rang,2,FALSE)*(1+(AA6-Z6)/(2*AA6)),0)</f>
        <v>0</v>
      </c>
    </row>
    <row r="7" spans="1:28" ht="18" customHeight="1" x14ac:dyDescent="0.3">
      <c r="A7" s="29">
        <f>_xlfn.RANK.EQ(D7,D$6:D$100)</f>
        <v>2</v>
      </c>
      <c r="B7" s="3" t="s">
        <v>43</v>
      </c>
      <c r="C7" s="6" t="s">
        <v>5</v>
      </c>
      <c r="D7" s="31">
        <f>H7+L7+P7+T7+X7+AB7</f>
        <v>291.66666666666669</v>
      </c>
      <c r="E7" s="14"/>
      <c r="F7" s="12"/>
      <c r="G7" s="12"/>
      <c r="H7" s="15">
        <f>IFERROR(VLOOKUP(E7,Points_Rang,2,FALSE)*(1+(G7-F7)/(2*G7)),0)</f>
        <v>0</v>
      </c>
      <c r="I7" s="14">
        <v>1</v>
      </c>
      <c r="J7" s="12">
        <v>1</v>
      </c>
      <c r="K7" s="12">
        <v>5</v>
      </c>
      <c r="L7" s="15">
        <f>IFERROR(VLOOKUP(I7,Points_Rang,2,FALSE)*(1+(K7-J7)/(2*K7)),0)</f>
        <v>140</v>
      </c>
      <c r="M7" s="14">
        <v>1</v>
      </c>
      <c r="N7" s="12">
        <v>2</v>
      </c>
      <c r="O7" s="12">
        <v>4</v>
      </c>
      <c r="P7" s="15">
        <f>IFERROR(VLOOKUP(M7,Points_Rang,2,FALSE)*(1+(O7-N7)/(2*O7)),0)</f>
        <v>125</v>
      </c>
      <c r="Q7" s="14">
        <v>3</v>
      </c>
      <c r="R7" s="12">
        <v>1</v>
      </c>
      <c r="S7" s="12">
        <v>3</v>
      </c>
      <c r="T7" s="15">
        <f>IFERROR(VLOOKUP(Q7,Points_Rang,2,FALSE)*(1+(S7-R7)/(2*S7)),0)</f>
        <v>26.666666666666664</v>
      </c>
      <c r="U7" s="14"/>
      <c r="V7" s="12"/>
      <c r="W7" s="12"/>
      <c r="X7" s="15">
        <f>IFERROR(VLOOKUP(U7,Points_Rang,2,FALSE)*(1+(W7-V7)/(2*W7)),0)</f>
        <v>0</v>
      </c>
      <c r="Y7" s="14"/>
      <c r="Z7" s="12"/>
      <c r="AA7" s="12"/>
      <c r="AB7" s="15">
        <f>IFERROR(VLOOKUP(Y7,Points_Rang,2,FALSE)*(1+(AA7-Z7)/(2*AA7)),0)</f>
        <v>0</v>
      </c>
    </row>
    <row r="8" spans="1:28" ht="18" customHeight="1" x14ac:dyDescent="0.3">
      <c r="A8" s="29">
        <f>_xlfn.RANK.EQ(D8,D$6:D$100)</f>
        <v>3</v>
      </c>
      <c r="B8" s="3" t="s">
        <v>67</v>
      </c>
      <c r="C8" s="6" t="s">
        <v>5</v>
      </c>
      <c r="D8" s="31">
        <f>H8+L8+P8+T8+X8+AB8</f>
        <v>260</v>
      </c>
      <c r="E8" s="14"/>
      <c r="F8" s="12"/>
      <c r="G8" s="12"/>
      <c r="H8" s="15">
        <f>IFERROR(VLOOKUP(E8,Points_Rang,2,FALSE)*(1+(G8-F8)/(2*G8)),0)</f>
        <v>0</v>
      </c>
      <c r="I8" s="14">
        <v>1</v>
      </c>
      <c r="J8" s="12">
        <v>5</v>
      </c>
      <c r="K8" s="12">
        <v>5</v>
      </c>
      <c r="L8" s="15">
        <f>IFERROR(VLOOKUP(I8,Points_Rang,2,FALSE)*(1+(K8-J8)/(2*K8)),0)</f>
        <v>100</v>
      </c>
      <c r="M8" s="14">
        <v>2</v>
      </c>
      <c r="N8" s="12">
        <v>4</v>
      </c>
      <c r="O8" s="12">
        <v>4</v>
      </c>
      <c r="P8" s="15">
        <f>IFERROR(VLOOKUP(M8,Points_Rang,2,FALSE)*(1+(O8-N8)/(2*O8)),0)</f>
        <v>60</v>
      </c>
      <c r="Q8" s="14">
        <v>1</v>
      </c>
      <c r="R8" s="12">
        <v>3</v>
      </c>
      <c r="S8" s="12">
        <v>3</v>
      </c>
      <c r="T8" s="15">
        <f>IFERROR(VLOOKUP(Q8,Points_Rang,2,FALSE)*(1+(S8-R8)/(2*S8)),0)</f>
        <v>100</v>
      </c>
      <c r="U8" s="14"/>
      <c r="V8" s="12"/>
      <c r="W8" s="12"/>
      <c r="X8" s="15">
        <f>IFERROR(VLOOKUP(U8,Points_Rang,2,FALSE)*(1+(W8-V8)/(2*W8)),0)</f>
        <v>0</v>
      </c>
      <c r="Y8" s="14"/>
      <c r="Z8" s="12"/>
      <c r="AA8" s="12"/>
      <c r="AB8" s="15">
        <f>IFERROR(VLOOKUP(Y8,Points_Rang,2,FALSE)*(1+(AA8-Z8)/(2*AA8)),0)</f>
        <v>0</v>
      </c>
    </row>
    <row r="9" spans="1:28" ht="18" customHeight="1" x14ac:dyDescent="0.3">
      <c r="A9" s="29">
        <f>_xlfn.RANK.EQ(D9,D$6:D$100)</f>
        <v>4</v>
      </c>
      <c r="B9" s="3" t="s">
        <v>37</v>
      </c>
      <c r="C9" s="6" t="s">
        <v>0</v>
      </c>
      <c r="D9" s="31">
        <f>H9+L9+P9+T9+X9+AB9</f>
        <v>230</v>
      </c>
      <c r="E9" s="14">
        <v>1</v>
      </c>
      <c r="F9" s="12">
        <v>1</v>
      </c>
      <c r="G9" s="12">
        <v>1</v>
      </c>
      <c r="H9" s="15">
        <f>IFERROR(VLOOKUP(E9,Points_Rang,2,FALSE)*(1+(G9-F9)/(2*G9)),0)</f>
        <v>100</v>
      </c>
      <c r="I9" s="14">
        <v>1</v>
      </c>
      <c r="J9" s="12">
        <v>2</v>
      </c>
      <c r="K9" s="12">
        <v>5</v>
      </c>
      <c r="L9" s="15">
        <f>IFERROR(VLOOKUP(I9,Points_Rang,2,FALSE)*(1+(K9-J9)/(2*K9)),0)</f>
        <v>130</v>
      </c>
      <c r="M9" s="14"/>
      <c r="N9" s="12"/>
      <c r="O9" s="12"/>
      <c r="P9" s="15">
        <f>IFERROR(VLOOKUP(M9,Points_Rang,2,FALSE)*(1+(O9-N9)/(2*O9)),0)</f>
        <v>0</v>
      </c>
      <c r="Q9" s="14"/>
      <c r="R9" s="12"/>
      <c r="S9" s="12"/>
      <c r="T9" s="15">
        <f>IFERROR(VLOOKUP(Q9,Points_Rang,2,FALSE)*(1+(S9-R9)/(2*S9)),0)</f>
        <v>0</v>
      </c>
      <c r="U9" s="14"/>
      <c r="V9" s="12"/>
      <c r="W9" s="12"/>
      <c r="X9" s="15">
        <f>IFERROR(VLOOKUP(U9,Points_Rang,2,FALSE)*(1+(W9-V9)/(2*W9)),0)</f>
        <v>0</v>
      </c>
      <c r="Y9" s="14"/>
      <c r="Z9" s="12"/>
      <c r="AA9" s="12"/>
      <c r="AB9" s="15">
        <f>IFERROR(VLOOKUP(Y9,Points_Rang,2,FALSE)*(1+(AA9-Z9)/(2*AA9)),0)</f>
        <v>0</v>
      </c>
    </row>
    <row r="10" spans="1:28" ht="18" customHeight="1" x14ac:dyDescent="0.3">
      <c r="A10" s="29">
        <f>_xlfn.RANK.EQ(D10,D$6:D$100)</f>
        <v>5</v>
      </c>
      <c r="B10" s="3" t="s">
        <v>66</v>
      </c>
      <c r="C10" s="6" t="s">
        <v>5</v>
      </c>
      <c r="D10" s="31">
        <f>H10+L10+P10+T10+X10+AB10</f>
        <v>200</v>
      </c>
      <c r="E10" s="14"/>
      <c r="F10" s="12"/>
      <c r="G10" s="12"/>
      <c r="H10" s="15">
        <f>IFERROR(VLOOKUP(E10,Points_Rang,2,FALSE)*(1+(G10-F10)/(2*G10)),0)</f>
        <v>0</v>
      </c>
      <c r="I10" s="14">
        <v>1</v>
      </c>
      <c r="J10" s="12">
        <v>5</v>
      </c>
      <c r="K10" s="12">
        <v>5</v>
      </c>
      <c r="L10" s="15">
        <f>IFERROR(VLOOKUP(I10,Points_Rang,2,FALSE)*(1+(K10-J10)/(2*K10)),0)</f>
        <v>100</v>
      </c>
      <c r="M10" s="14"/>
      <c r="N10" s="12"/>
      <c r="O10" s="12"/>
      <c r="P10" s="15">
        <f>IFERROR(VLOOKUP(M10,Points_Rang,2,FALSE)*(1+(O10-N10)/(2*O10)),0)</f>
        <v>0</v>
      </c>
      <c r="Q10" s="14">
        <v>1</v>
      </c>
      <c r="R10" s="12">
        <v>3</v>
      </c>
      <c r="S10" s="12">
        <v>3</v>
      </c>
      <c r="T10" s="15">
        <f>IFERROR(VLOOKUP(Q10,Points_Rang,2,FALSE)*(1+(S10-R10)/(2*S10)),0)</f>
        <v>100</v>
      </c>
      <c r="U10" s="14"/>
      <c r="V10" s="12"/>
      <c r="W10" s="12"/>
      <c r="X10" s="15">
        <f>IFERROR(VLOOKUP(U10,Points_Rang,2,FALSE)*(1+(W10-V10)/(2*W10)),0)</f>
        <v>0</v>
      </c>
      <c r="Y10" s="14"/>
      <c r="Z10" s="12"/>
      <c r="AA10" s="12"/>
      <c r="AB10" s="15">
        <f>IFERROR(VLOOKUP(Y10,Points_Rang,2,FALSE)*(1+(AA10-Z10)/(2*AA10)),0)</f>
        <v>0</v>
      </c>
    </row>
    <row r="11" spans="1:28" ht="18" customHeight="1" x14ac:dyDescent="0.3">
      <c r="A11" s="29">
        <f>_xlfn.RANK.EQ(D11,D$6:D$100)</f>
        <v>6</v>
      </c>
      <c r="B11" s="3" t="s">
        <v>48</v>
      </c>
      <c r="C11" s="6" t="s">
        <v>5</v>
      </c>
      <c r="D11" s="31">
        <f>H11+L11+P11+T11+X11+AB11</f>
        <v>192.16666666666666</v>
      </c>
      <c r="E11" s="14"/>
      <c r="F11" s="12"/>
      <c r="G11" s="12"/>
      <c r="H11" s="15">
        <f>IFERROR(VLOOKUP(E11,Points_Rang,2,FALSE)*(1+(G11-F11)/(2*G11)),0)</f>
        <v>0</v>
      </c>
      <c r="I11" s="14">
        <v>3</v>
      </c>
      <c r="J11" s="12">
        <v>1</v>
      </c>
      <c r="K11" s="12">
        <v>5</v>
      </c>
      <c r="L11" s="15">
        <f>IFERROR(VLOOKUP(I11,Points_Rang,2,FALSE)*(1+(K11-J11)/(2*K11)),0)</f>
        <v>28</v>
      </c>
      <c r="M11" s="14">
        <v>1</v>
      </c>
      <c r="N11" s="12">
        <v>1</v>
      </c>
      <c r="O11" s="12">
        <v>4</v>
      </c>
      <c r="P11" s="15">
        <f>IFERROR(VLOOKUP(M11,Points_Rang,2,FALSE)*(1+(O11-N11)/(2*O11)),0)</f>
        <v>137.5</v>
      </c>
      <c r="Q11" s="14">
        <v>3</v>
      </c>
      <c r="R11" s="12">
        <v>1</v>
      </c>
      <c r="S11" s="12">
        <v>3</v>
      </c>
      <c r="T11" s="15">
        <f>IFERROR(VLOOKUP(Q11,Points_Rang,2,FALSE)*(1+(S11-R11)/(2*S11)),0)</f>
        <v>26.666666666666664</v>
      </c>
      <c r="U11" s="14"/>
      <c r="V11" s="12"/>
      <c r="W11" s="12"/>
      <c r="X11" s="15">
        <f>IFERROR(VLOOKUP(U11,Points_Rang,2,FALSE)*(1+(W11-V11)/(2*W11)),0)</f>
        <v>0</v>
      </c>
      <c r="Y11" s="14"/>
      <c r="Z11" s="12"/>
      <c r="AA11" s="12"/>
      <c r="AB11" s="15">
        <f>IFERROR(VLOOKUP(Y11,Points_Rang,2,FALSE)*(1+(AA11-Z11)/(2*AA11)),0)</f>
        <v>0</v>
      </c>
    </row>
    <row r="12" spans="1:28" ht="18" customHeight="1" x14ac:dyDescent="0.3">
      <c r="A12" s="30">
        <f>_xlfn.RANK.EQ(D12,D$6:D$100)</f>
        <v>7</v>
      </c>
      <c r="B12" s="3" t="s">
        <v>59</v>
      </c>
      <c r="C12" s="6" t="s">
        <v>3</v>
      </c>
      <c r="D12" s="31">
        <f>H12+L12+P12+T12+X12+AB12</f>
        <v>177.5</v>
      </c>
      <c r="E12" s="14"/>
      <c r="F12" s="12"/>
      <c r="G12" s="12"/>
      <c r="H12" s="15">
        <f>IFERROR(VLOOKUP(E12,Points_Rang,2,FALSE)*(1+(G12-F12)/(2*G12)),0)</f>
        <v>0</v>
      </c>
      <c r="I12" s="14">
        <v>1</v>
      </c>
      <c r="J12" s="12">
        <v>4</v>
      </c>
      <c r="K12" s="12">
        <v>5</v>
      </c>
      <c r="L12" s="15">
        <f>IFERROR(VLOOKUP(I12,Points_Rang,2,FALSE)*(1+(K12-J12)/(2*K12)),0)</f>
        <v>110.00000000000001</v>
      </c>
      <c r="M12" s="14">
        <v>2</v>
      </c>
      <c r="N12" s="12">
        <v>3</v>
      </c>
      <c r="O12" s="12">
        <v>4</v>
      </c>
      <c r="P12" s="15">
        <f>IFERROR(VLOOKUP(M12,Points_Rang,2,FALSE)*(1+(O12-N12)/(2*O12)),0)</f>
        <v>67.5</v>
      </c>
      <c r="Q12" s="14"/>
      <c r="R12" s="12"/>
      <c r="S12" s="12"/>
      <c r="T12" s="15">
        <f>IFERROR(VLOOKUP(Q12,Points_Rang,2,FALSE)*(1+(S12-R12)/(2*S12)),0)</f>
        <v>0</v>
      </c>
      <c r="U12" s="14"/>
      <c r="V12" s="12"/>
      <c r="W12" s="12"/>
      <c r="X12" s="15">
        <f>IFERROR(VLOOKUP(U12,Points_Rang,2,FALSE)*(1+(W12-V12)/(2*W12)),0)</f>
        <v>0</v>
      </c>
      <c r="Y12" s="14"/>
      <c r="Z12" s="12"/>
      <c r="AA12" s="12"/>
      <c r="AB12" s="15">
        <f>IFERROR(VLOOKUP(Y12,Points_Rang,2,FALSE)*(1+(AA12-Z12)/(2*AA12)),0)</f>
        <v>0</v>
      </c>
    </row>
    <row r="13" spans="1:28" ht="18" customHeight="1" x14ac:dyDescent="0.3">
      <c r="A13" s="30">
        <f>_xlfn.RANK.EQ(D13,D$6:D$100)</f>
        <v>8</v>
      </c>
      <c r="B13" s="3" t="s">
        <v>62</v>
      </c>
      <c r="C13" s="6" t="s">
        <v>65</v>
      </c>
      <c r="D13" s="31">
        <f>H13+L13+P13+T13+X13+AB13</f>
        <v>166</v>
      </c>
      <c r="E13" s="14"/>
      <c r="F13" s="12"/>
      <c r="G13" s="12"/>
      <c r="H13" s="15">
        <f>IFERROR(VLOOKUP(E13,Points_Rang,2,FALSE)*(1+(G13-F13)/(2*G13)),0)</f>
        <v>0</v>
      </c>
      <c r="I13" s="14">
        <v>2</v>
      </c>
      <c r="J13" s="12">
        <v>4</v>
      </c>
      <c r="K13" s="12">
        <v>5</v>
      </c>
      <c r="L13" s="15">
        <f>IFERROR(VLOOKUP(I13,Points_Rang,2,FALSE)*(1+(K13-J13)/(2*K13)),0)</f>
        <v>66</v>
      </c>
      <c r="M13" s="14">
        <v>1</v>
      </c>
      <c r="N13" s="12">
        <v>4</v>
      </c>
      <c r="O13" s="12">
        <v>4</v>
      </c>
      <c r="P13" s="15">
        <f>IFERROR(VLOOKUP(M13,Points_Rang,2,FALSE)*(1+(O13-N13)/(2*O13)),0)</f>
        <v>100</v>
      </c>
      <c r="Q13" s="14"/>
      <c r="R13" s="12"/>
      <c r="S13" s="12"/>
      <c r="T13" s="15">
        <f>IFERROR(VLOOKUP(Q13,Points_Rang,2,FALSE)*(1+(S13-R13)/(2*S13)),0)</f>
        <v>0</v>
      </c>
      <c r="U13" s="14"/>
      <c r="V13" s="12"/>
      <c r="W13" s="12"/>
      <c r="X13" s="15">
        <f>IFERROR(VLOOKUP(U13,Points_Rang,2,FALSE)*(1+(W13-V13)/(2*W13)),0)</f>
        <v>0</v>
      </c>
      <c r="Y13" s="14"/>
      <c r="Z13" s="12"/>
      <c r="AA13" s="12"/>
      <c r="AB13" s="15">
        <f>IFERROR(VLOOKUP(Y13,Points_Rang,2,FALSE)*(1+(AA13-Z13)/(2*AA13)),0)</f>
        <v>0</v>
      </c>
    </row>
    <row r="14" spans="1:28" ht="18" customHeight="1" x14ac:dyDescent="0.3">
      <c r="A14" s="30">
        <f>_xlfn.RANK.EQ(D14,D$6:D$100)</f>
        <v>9</v>
      </c>
      <c r="B14" s="3" t="s">
        <v>47</v>
      </c>
      <c r="C14" s="6" t="s">
        <v>5</v>
      </c>
      <c r="D14" s="31">
        <f>H14+L14+P14+T14+X14+AB14</f>
        <v>165.5</v>
      </c>
      <c r="E14" s="14"/>
      <c r="F14" s="12"/>
      <c r="G14" s="12"/>
      <c r="H14" s="15">
        <f>IFERROR(VLOOKUP(E14,Points_Rang,2,FALSE)*(1+(G14-F14)/(2*G14)),0)</f>
        <v>0</v>
      </c>
      <c r="I14" s="14">
        <v>3</v>
      </c>
      <c r="J14" s="12">
        <v>1</v>
      </c>
      <c r="K14" s="12">
        <v>5</v>
      </c>
      <c r="L14" s="15">
        <f>IFERROR(VLOOKUP(I14,Points_Rang,2,FALSE)*(1+(K14-J14)/(2*K14)),0)</f>
        <v>28</v>
      </c>
      <c r="M14" s="14">
        <v>1</v>
      </c>
      <c r="N14" s="12">
        <v>1</v>
      </c>
      <c r="O14" s="12">
        <v>4</v>
      </c>
      <c r="P14" s="15">
        <f>IFERROR(VLOOKUP(M14,Points_Rang,2,FALSE)*(1+(O14-N14)/(2*O14)),0)</f>
        <v>137.5</v>
      </c>
      <c r="Q14" s="14"/>
      <c r="R14" s="12"/>
      <c r="S14" s="12"/>
      <c r="T14" s="15">
        <f>IFERROR(VLOOKUP(Q14,Points_Rang,2,FALSE)*(1+(S14-R14)/(2*S14)),0)</f>
        <v>0</v>
      </c>
      <c r="U14" s="14"/>
      <c r="V14" s="12"/>
      <c r="W14" s="12"/>
      <c r="X14" s="15">
        <f>IFERROR(VLOOKUP(U14,Points_Rang,2,FALSE)*(1+(W14-V14)/(2*W14)),0)</f>
        <v>0</v>
      </c>
      <c r="Y14" s="14"/>
      <c r="Z14" s="12"/>
      <c r="AA14" s="12"/>
      <c r="AB14" s="15">
        <f>IFERROR(VLOOKUP(Y14,Points_Rang,2,FALSE)*(1+(AA14-Z14)/(2*AA14)),0)</f>
        <v>0</v>
      </c>
    </row>
    <row r="15" spans="1:28" ht="18" customHeight="1" x14ac:dyDescent="0.3">
      <c r="A15" s="30">
        <f>_xlfn.RANK.EQ(D15,D$6:D$100)</f>
        <v>10</v>
      </c>
      <c r="B15" s="3" t="s">
        <v>63</v>
      </c>
      <c r="C15" s="6" t="s">
        <v>7</v>
      </c>
      <c r="D15" s="31">
        <f>H15+L15+P15+T15+X15+AB15</f>
        <v>147</v>
      </c>
      <c r="E15" s="14"/>
      <c r="F15" s="12"/>
      <c r="G15" s="12"/>
      <c r="H15" s="15">
        <f>IFERROR(VLOOKUP(E15,Points_Rang,2,FALSE)*(1+(G15-F15)/(2*G15)),0)</f>
        <v>0</v>
      </c>
      <c r="I15" s="14">
        <v>3</v>
      </c>
      <c r="J15" s="12">
        <v>4</v>
      </c>
      <c r="K15" s="12">
        <v>5</v>
      </c>
      <c r="L15" s="15">
        <f>IFERROR(VLOOKUP(I15,Points_Rang,2,FALSE)*(1+(K15-J15)/(2*K15)),0)</f>
        <v>22</v>
      </c>
      <c r="M15" s="14">
        <v>1</v>
      </c>
      <c r="N15" s="12">
        <v>2</v>
      </c>
      <c r="O15" s="12">
        <v>4</v>
      </c>
      <c r="P15" s="15">
        <f>IFERROR(VLOOKUP(M15,Points_Rang,2,FALSE)*(1+(O15-N15)/(2*O15)),0)</f>
        <v>125</v>
      </c>
      <c r="Q15" s="14"/>
      <c r="R15" s="12"/>
      <c r="S15" s="12"/>
      <c r="T15" s="15">
        <f>IFERROR(VLOOKUP(Q15,Points_Rang,2,FALSE)*(1+(S15-R15)/(2*S15)),0)</f>
        <v>0</v>
      </c>
      <c r="U15" s="14"/>
      <c r="V15" s="12"/>
      <c r="W15" s="12"/>
      <c r="X15" s="15">
        <f>IFERROR(VLOOKUP(U15,Points_Rang,2,FALSE)*(1+(W15-V15)/(2*W15)),0)</f>
        <v>0</v>
      </c>
      <c r="Y15" s="14"/>
      <c r="Z15" s="12"/>
      <c r="AA15" s="12"/>
      <c r="AB15" s="15">
        <f>IFERROR(VLOOKUP(Y15,Points_Rang,2,FALSE)*(1+(AA15-Z15)/(2*AA15)),0)</f>
        <v>0</v>
      </c>
    </row>
    <row r="16" spans="1:28" ht="18" customHeight="1" x14ac:dyDescent="0.3">
      <c r="A16" s="30">
        <f>_xlfn.RANK.EQ(D16,D$6:D$100)</f>
        <v>11</v>
      </c>
      <c r="B16" s="3" t="s">
        <v>44</v>
      </c>
      <c r="C16" s="6" t="s">
        <v>5</v>
      </c>
      <c r="D16" s="31">
        <f>H16+L16+P16+T16+X16+AB16</f>
        <v>140</v>
      </c>
      <c r="E16" s="14"/>
      <c r="F16" s="12"/>
      <c r="G16" s="12"/>
      <c r="H16" s="15">
        <f>IFERROR(VLOOKUP(E16,Points_Rang,2,FALSE)*(1+(G16-F16)/(2*G16)),0)</f>
        <v>0</v>
      </c>
      <c r="I16" s="14">
        <v>1</v>
      </c>
      <c r="J16" s="12">
        <v>1</v>
      </c>
      <c r="K16" s="12">
        <v>5</v>
      </c>
      <c r="L16" s="15">
        <f>IFERROR(VLOOKUP(I16,Points_Rang,2,FALSE)*(1+(K16-J16)/(2*K16)),0)</f>
        <v>140</v>
      </c>
      <c r="M16" s="14"/>
      <c r="N16" s="12"/>
      <c r="O16" s="12"/>
      <c r="P16" s="15">
        <f>IFERROR(VLOOKUP(M16,Points_Rang,2,FALSE)*(1+(O16-N16)/(2*O16)),0)</f>
        <v>0</v>
      </c>
      <c r="Q16" s="14"/>
      <c r="R16" s="12"/>
      <c r="S16" s="12"/>
      <c r="T16" s="15">
        <f>IFERROR(VLOOKUP(Q16,Points_Rang,2,FALSE)*(1+(S16-R16)/(2*S16)),0)</f>
        <v>0</v>
      </c>
      <c r="U16" s="14"/>
      <c r="V16" s="12"/>
      <c r="W16" s="12"/>
      <c r="X16" s="15">
        <f>IFERROR(VLOOKUP(U16,Points_Rang,2,FALSE)*(1+(W16-V16)/(2*W16)),0)</f>
        <v>0</v>
      </c>
      <c r="Y16" s="14"/>
      <c r="Z16" s="12"/>
      <c r="AA16" s="12"/>
      <c r="AB16" s="15">
        <f>IFERROR(VLOOKUP(Y16,Points_Rang,2,FALSE)*(1+(AA16-Z16)/(2*AA16)),0)</f>
        <v>0</v>
      </c>
    </row>
    <row r="17" spans="1:28" ht="18" customHeight="1" x14ac:dyDescent="0.3">
      <c r="A17" s="30">
        <f>_xlfn.RANK.EQ(D17,D$6:D$100)</f>
        <v>12</v>
      </c>
      <c r="B17" s="3" t="s">
        <v>106</v>
      </c>
      <c r="C17" s="6" t="s">
        <v>92</v>
      </c>
      <c r="D17" s="31">
        <f>H17+L17+P17+T17+X17+AB17</f>
        <v>133.33333333333331</v>
      </c>
      <c r="E17" s="14"/>
      <c r="F17" s="12"/>
      <c r="G17" s="12"/>
      <c r="H17" s="15">
        <f>IFERROR(VLOOKUP(E17,Points_Rang,2,FALSE)*(1+(G17-F17)/(2*G17)),0)</f>
        <v>0</v>
      </c>
      <c r="I17" s="14"/>
      <c r="J17" s="12"/>
      <c r="K17" s="12"/>
      <c r="L17" s="15">
        <f>IFERROR(VLOOKUP(I17,Points_Rang,2,FALSE)*(1+(K17-J17)/(2*K17)),0)</f>
        <v>0</v>
      </c>
      <c r="M17" s="14"/>
      <c r="N17" s="12"/>
      <c r="O17" s="12"/>
      <c r="P17" s="15">
        <f>IFERROR(VLOOKUP(M17,Points_Rang,2,FALSE)*(1+(O17-N17)/(2*O17)),0)</f>
        <v>0</v>
      </c>
      <c r="Q17" s="14">
        <v>1</v>
      </c>
      <c r="R17" s="12">
        <v>1</v>
      </c>
      <c r="S17" s="12">
        <v>3</v>
      </c>
      <c r="T17" s="15">
        <f>IFERROR(VLOOKUP(Q17,Points_Rang,2,FALSE)*(1+(S17-R17)/(2*S17)),0)</f>
        <v>133.33333333333331</v>
      </c>
      <c r="U17" s="14"/>
      <c r="V17" s="12"/>
      <c r="W17" s="12"/>
      <c r="X17" s="15">
        <f>IFERROR(VLOOKUP(U17,Points_Rang,2,FALSE)*(1+(W17-V17)/(2*W17)),0)</f>
        <v>0</v>
      </c>
      <c r="Y17" s="14"/>
      <c r="Z17" s="12"/>
      <c r="AA17" s="12"/>
      <c r="AB17" s="15">
        <f>IFERROR(VLOOKUP(Y17,Points_Rang,2,FALSE)*(1+(AA17-Z17)/(2*AA17)),0)</f>
        <v>0</v>
      </c>
    </row>
    <row r="18" spans="1:28" ht="18" customHeight="1" x14ac:dyDescent="0.3">
      <c r="A18" s="30">
        <f>_xlfn.RANK.EQ(D18,D$6:D$100)</f>
        <v>12</v>
      </c>
      <c r="B18" s="3" t="s">
        <v>159</v>
      </c>
      <c r="C18" s="6" t="s">
        <v>7</v>
      </c>
      <c r="D18" s="31">
        <f>H18+L18+P18+T18+X18+AB18</f>
        <v>133.33333333333331</v>
      </c>
      <c r="E18" s="14"/>
      <c r="F18" s="12"/>
      <c r="G18" s="12"/>
      <c r="H18" s="15">
        <f>IFERROR(VLOOKUP(E18,Points_Rang,2,FALSE)*(1+(G18-F18)/(2*G18)),0)</f>
        <v>0</v>
      </c>
      <c r="I18" s="14"/>
      <c r="J18" s="12"/>
      <c r="K18" s="12"/>
      <c r="L18" s="15">
        <f>IFERROR(VLOOKUP(I18,Points_Rang,2,FALSE)*(1+(K18-J18)/(2*K18)),0)</f>
        <v>0</v>
      </c>
      <c r="M18" s="14"/>
      <c r="N18" s="12"/>
      <c r="O18" s="12"/>
      <c r="P18" s="15">
        <f>IFERROR(VLOOKUP(M18,Points_Rang,2,FALSE)*(1+(O18-N18)/(2*O18)),0)</f>
        <v>0</v>
      </c>
      <c r="Q18" s="14">
        <v>1</v>
      </c>
      <c r="R18" s="12">
        <v>1</v>
      </c>
      <c r="S18" s="12">
        <v>3</v>
      </c>
      <c r="T18" s="15">
        <f>IFERROR(VLOOKUP(Q18,Points_Rang,2,FALSE)*(1+(S18-R18)/(2*S18)),0)</f>
        <v>133.33333333333331</v>
      </c>
      <c r="U18" s="14"/>
      <c r="V18" s="12"/>
      <c r="W18" s="12"/>
      <c r="X18" s="15">
        <f>IFERROR(VLOOKUP(U18,Points_Rang,2,FALSE)*(1+(W18-V18)/(2*W18)),0)</f>
        <v>0</v>
      </c>
      <c r="Y18" s="14"/>
      <c r="Z18" s="12"/>
      <c r="AA18" s="12"/>
      <c r="AB18" s="15">
        <f>IFERROR(VLOOKUP(Y18,Points_Rang,2,FALSE)*(1+(AA18-Z18)/(2*AA18)),0)</f>
        <v>0</v>
      </c>
    </row>
    <row r="19" spans="1:28" ht="18" customHeight="1" x14ac:dyDescent="0.3">
      <c r="A19" s="30">
        <f>_xlfn.RANK.EQ(D19,D$6:D$100)</f>
        <v>14</v>
      </c>
      <c r="B19" s="3" t="s">
        <v>53</v>
      </c>
      <c r="C19" s="6" t="s">
        <v>2</v>
      </c>
      <c r="D19" s="31">
        <f>H19+L19+P19+T19+X19+AB19</f>
        <v>120</v>
      </c>
      <c r="E19" s="14"/>
      <c r="F19" s="12"/>
      <c r="G19" s="12"/>
      <c r="H19" s="15">
        <f>IFERROR(VLOOKUP(E19,Points_Rang,2,FALSE)*(1+(G19-F19)/(2*G19)),0)</f>
        <v>0</v>
      </c>
      <c r="I19" s="14">
        <v>1</v>
      </c>
      <c r="J19" s="12">
        <v>3</v>
      </c>
      <c r="K19" s="12">
        <v>5</v>
      </c>
      <c r="L19" s="15">
        <f>IFERROR(VLOOKUP(I19,Points_Rang,2,FALSE)*(1+(K19-J19)/(2*K19)),0)</f>
        <v>120</v>
      </c>
      <c r="M19" s="14"/>
      <c r="N19" s="12"/>
      <c r="O19" s="12"/>
      <c r="P19" s="15">
        <f>IFERROR(VLOOKUP(M19,Points_Rang,2,FALSE)*(1+(O19-N19)/(2*O19)),0)</f>
        <v>0</v>
      </c>
      <c r="Q19" s="14"/>
      <c r="R19" s="12"/>
      <c r="S19" s="12"/>
      <c r="T19" s="15">
        <f>IFERROR(VLOOKUP(Q19,Points_Rang,2,FALSE)*(1+(S19-R19)/(2*S19)),0)</f>
        <v>0</v>
      </c>
      <c r="U19" s="14"/>
      <c r="V19" s="12"/>
      <c r="W19" s="12"/>
      <c r="X19" s="15">
        <f>IFERROR(VLOOKUP(U19,Points_Rang,2,FALSE)*(1+(W19-V19)/(2*W19)),0)</f>
        <v>0</v>
      </c>
      <c r="Y19" s="14"/>
      <c r="Z19" s="12"/>
      <c r="AA19" s="12"/>
      <c r="AB19" s="15">
        <f>IFERROR(VLOOKUP(Y19,Points_Rang,2,FALSE)*(1+(AA19-Z19)/(2*AA19)),0)</f>
        <v>0</v>
      </c>
    </row>
    <row r="20" spans="1:28" ht="18" customHeight="1" x14ac:dyDescent="0.3">
      <c r="A20" s="30">
        <f>_xlfn.RANK.EQ(D20,D$6:D$100)</f>
        <v>14</v>
      </c>
      <c r="B20" s="3" t="s">
        <v>54</v>
      </c>
      <c r="C20" s="6" t="s">
        <v>2</v>
      </c>
      <c r="D20" s="31">
        <f>H20+L20+P20+T20+X20+AB20</f>
        <v>120</v>
      </c>
      <c r="E20" s="14"/>
      <c r="F20" s="12"/>
      <c r="G20" s="12"/>
      <c r="H20" s="15">
        <f>IFERROR(VLOOKUP(E20,Points_Rang,2,FALSE)*(1+(G20-F20)/(2*G20)),0)</f>
        <v>0</v>
      </c>
      <c r="I20" s="14">
        <v>1</v>
      </c>
      <c r="J20" s="12">
        <v>3</v>
      </c>
      <c r="K20" s="12">
        <v>5</v>
      </c>
      <c r="L20" s="15">
        <f>IFERROR(VLOOKUP(I20,Points_Rang,2,FALSE)*(1+(K20-J20)/(2*K20)),0)</f>
        <v>120</v>
      </c>
      <c r="M20" s="14"/>
      <c r="N20" s="12"/>
      <c r="O20" s="12"/>
      <c r="P20" s="15">
        <f>IFERROR(VLOOKUP(M20,Points_Rang,2,FALSE)*(1+(O20-N20)/(2*O20)),0)</f>
        <v>0</v>
      </c>
      <c r="Q20" s="14"/>
      <c r="R20" s="12"/>
      <c r="S20" s="12"/>
      <c r="T20" s="15">
        <f>IFERROR(VLOOKUP(Q20,Points_Rang,2,FALSE)*(1+(S20-R20)/(2*S20)),0)</f>
        <v>0</v>
      </c>
      <c r="U20" s="14"/>
      <c r="V20" s="12"/>
      <c r="W20" s="12"/>
      <c r="X20" s="15">
        <f>IFERROR(VLOOKUP(U20,Points_Rang,2,FALSE)*(1+(W20-V20)/(2*W20)),0)</f>
        <v>0</v>
      </c>
      <c r="Y20" s="14"/>
      <c r="Z20" s="12"/>
      <c r="AA20" s="12"/>
      <c r="AB20" s="15">
        <f>IFERROR(VLOOKUP(Y20,Points_Rang,2,FALSE)*(1+(AA20-Z20)/(2*AA20)),0)</f>
        <v>0</v>
      </c>
    </row>
    <row r="21" spans="1:28" ht="18" customHeight="1" x14ac:dyDescent="0.3">
      <c r="A21" s="30">
        <f>_xlfn.RANK.EQ(D21,D$6:D$100)</f>
        <v>16</v>
      </c>
      <c r="B21" s="3" t="s">
        <v>163</v>
      </c>
      <c r="C21" s="6" t="s">
        <v>116</v>
      </c>
      <c r="D21" s="31">
        <f>H21+L21+P21+T21+X21+AB21</f>
        <v>116.66666666666667</v>
      </c>
      <c r="E21" s="14"/>
      <c r="F21" s="12"/>
      <c r="G21" s="12"/>
      <c r="H21" s="15">
        <f>IFERROR(VLOOKUP(E21,Points_Rang,2,FALSE)*(1+(G21-F21)/(2*G21)),0)</f>
        <v>0</v>
      </c>
      <c r="I21" s="14"/>
      <c r="J21" s="12"/>
      <c r="K21" s="12"/>
      <c r="L21" s="15">
        <f>IFERROR(VLOOKUP(I21,Points_Rang,2,FALSE)*(1+(K21-J21)/(2*K21)),0)</f>
        <v>0</v>
      </c>
      <c r="M21" s="14"/>
      <c r="N21" s="12"/>
      <c r="O21" s="12"/>
      <c r="P21" s="15">
        <f>IFERROR(VLOOKUP(M21,Points_Rang,2,FALSE)*(1+(O21-N21)/(2*O21)),0)</f>
        <v>0</v>
      </c>
      <c r="Q21" s="14">
        <v>1</v>
      </c>
      <c r="R21" s="12">
        <v>2</v>
      </c>
      <c r="S21" s="12">
        <v>3</v>
      </c>
      <c r="T21" s="15">
        <f>IFERROR(VLOOKUP(Q21,Points_Rang,2,FALSE)*(1+(S21-R21)/(2*S21)),0)</f>
        <v>116.66666666666667</v>
      </c>
      <c r="U21" s="14"/>
      <c r="V21" s="12"/>
      <c r="W21" s="12"/>
      <c r="X21" s="15">
        <f>IFERROR(VLOOKUP(U21,Points_Rang,2,FALSE)*(1+(W21-V21)/(2*W21)),0)</f>
        <v>0</v>
      </c>
      <c r="Y21" s="14"/>
      <c r="Z21" s="12"/>
      <c r="AA21" s="12"/>
      <c r="AB21" s="15">
        <f>IFERROR(VLOOKUP(Y21,Points_Rang,2,FALSE)*(1+(AA21-Z21)/(2*AA21)),0)</f>
        <v>0</v>
      </c>
    </row>
    <row r="22" spans="1:28" ht="18" customHeight="1" x14ac:dyDescent="0.3">
      <c r="A22" s="30">
        <f>_xlfn.RANK.EQ(D22,D$6:D$100)</f>
        <v>16</v>
      </c>
      <c r="B22" s="3" t="s">
        <v>115</v>
      </c>
      <c r="C22" s="6" t="s">
        <v>116</v>
      </c>
      <c r="D22" s="31">
        <f>H22+L22+P22+T22+X22+AB22</f>
        <v>116.66666666666667</v>
      </c>
      <c r="E22" s="14"/>
      <c r="F22" s="12"/>
      <c r="G22" s="12"/>
      <c r="H22" s="15">
        <f>IFERROR(VLOOKUP(E22,Points_Rang,2,FALSE)*(1+(G22-F22)/(2*G22)),0)</f>
        <v>0</v>
      </c>
      <c r="I22" s="14"/>
      <c r="J22" s="12"/>
      <c r="K22" s="12"/>
      <c r="L22" s="15">
        <f>IFERROR(VLOOKUP(I22,Points_Rang,2,FALSE)*(1+(K22-J22)/(2*K22)),0)</f>
        <v>0</v>
      </c>
      <c r="M22" s="14"/>
      <c r="N22" s="12"/>
      <c r="O22" s="12"/>
      <c r="P22" s="15">
        <f>IFERROR(VLOOKUP(M22,Points_Rang,2,FALSE)*(1+(O22-N22)/(2*O22)),0)</f>
        <v>0</v>
      </c>
      <c r="Q22" s="14">
        <v>1</v>
      </c>
      <c r="R22" s="12">
        <v>2</v>
      </c>
      <c r="S22" s="12">
        <v>3</v>
      </c>
      <c r="T22" s="15">
        <f>IFERROR(VLOOKUP(Q22,Points_Rang,2,FALSE)*(1+(S22-R22)/(2*S22)),0)</f>
        <v>116.66666666666667</v>
      </c>
      <c r="U22" s="14"/>
      <c r="V22" s="12"/>
      <c r="W22" s="12"/>
      <c r="X22" s="15">
        <f>IFERROR(VLOOKUP(U22,Points_Rang,2,FALSE)*(1+(W22-V22)/(2*W22)),0)</f>
        <v>0</v>
      </c>
      <c r="Y22" s="14"/>
      <c r="Z22" s="12"/>
      <c r="AA22" s="12"/>
      <c r="AB22" s="15">
        <f>IFERROR(VLOOKUP(Y22,Points_Rang,2,FALSE)*(1+(AA22-Z22)/(2*AA22)),0)</f>
        <v>0</v>
      </c>
    </row>
    <row r="23" spans="1:28" ht="18" customHeight="1" x14ac:dyDescent="0.3">
      <c r="A23" s="30">
        <f>_xlfn.RANK.EQ(D23,D$6:D$100)</f>
        <v>18</v>
      </c>
      <c r="B23" s="3" t="s">
        <v>128</v>
      </c>
      <c r="C23" s="6" t="s">
        <v>0</v>
      </c>
      <c r="D23" s="31">
        <f>H23+L23+P23+T23+X23+AB23</f>
        <v>112.5</v>
      </c>
      <c r="E23" s="14"/>
      <c r="F23" s="12"/>
      <c r="G23" s="12"/>
      <c r="H23" s="15">
        <f>IFERROR(VLOOKUP(E23,Points_Rang,2,FALSE)*(1+(G23-F23)/(2*G23)),0)</f>
        <v>0</v>
      </c>
      <c r="I23" s="14"/>
      <c r="J23" s="12"/>
      <c r="K23" s="12"/>
      <c r="L23" s="15">
        <f>IFERROR(VLOOKUP(I23,Points_Rang,2,FALSE)*(1+(K23-J23)/(2*K23)),0)</f>
        <v>0</v>
      </c>
      <c r="M23" s="14">
        <v>1</v>
      </c>
      <c r="N23" s="12">
        <v>3</v>
      </c>
      <c r="O23" s="12">
        <v>4</v>
      </c>
      <c r="P23" s="15">
        <f>IFERROR(VLOOKUP(M23,Points_Rang,2,FALSE)*(1+(O23-N23)/(2*O23)),0)</f>
        <v>112.5</v>
      </c>
      <c r="Q23" s="14"/>
      <c r="R23" s="12"/>
      <c r="S23" s="12"/>
      <c r="T23" s="15">
        <f>IFERROR(VLOOKUP(Q23,Points_Rang,2,FALSE)*(1+(S23-R23)/(2*S23)),0)</f>
        <v>0</v>
      </c>
      <c r="U23" s="14"/>
      <c r="V23" s="12"/>
      <c r="W23" s="12"/>
      <c r="X23" s="15">
        <f>IFERROR(VLOOKUP(U23,Points_Rang,2,FALSE)*(1+(W23-V23)/(2*W23)),0)</f>
        <v>0</v>
      </c>
      <c r="Y23" s="14"/>
      <c r="Z23" s="12"/>
      <c r="AA23" s="12"/>
      <c r="AB23" s="15">
        <f>IFERROR(VLOOKUP(Y23,Points_Rang,2,FALSE)*(1+(AA23-Z23)/(2*AA23)),0)</f>
        <v>0</v>
      </c>
    </row>
    <row r="24" spans="1:28" ht="18" customHeight="1" x14ac:dyDescent="0.3">
      <c r="A24" s="30">
        <f>_xlfn.RANK.EQ(D24,D$6:D$100)</f>
        <v>18</v>
      </c>
      <c r="B24" s="3" t="s">
        <v>129</v>
      </c>
      <c r="C24" s="6" t="s">
        <v>0</v>
      </c>
      <c r="D24" s="31">
        <f>H24+L24+P24+T24+X24+AB24</f>
        <v>112.5</v>
      </c>
      <c r="E24" s="14"/>
      <c r="F24" s="12"/>
      <c r="G24" s="12"/>
      <c r="H24" s="15">
        <f>IFERROR(VLOOKUP(E24,Points_Rang,2,FALSE)*(1+(G24-F24)/(2*G24)),0)</f>
        <v>0</v>
      </c>
      <c r="I24" s="14"/>
      <c r="J24" s="12"/>
      <c r="K24" s="12"/>
      <c r="L24" s="15">
        <f>IFERROR(VLOOKUP(I24,Points_Rang,2,FALSE)*(1+(K24-J24)/(2*K24)),0)</f>
        <v>0</v>
      </c>
      <c r="M24" s="14">
        <v>1</v>
      </c>
      <c r="N24" s="12">
        <v>3</v>
      </c>
      <c r="O24" s="12">
        <v>4</v>
      </c>
      <c r="P24" s="15">
        <f>IFERROR(VLOOKUP(M24,Points_Rang,2,FALSE)*(1+(O24-N24)/(2*O24)),0)</f>
        <v>112.5</v>
      </c>
      <c r="Q24" s="14"/>
      <c r="R24" s="12"/>
      <c r="S24" s="12"/>
      <c r="T24" s="15">
        <f>IFERROR(VLOOKUP(Q24,Points_Rang,2,FALSE)*(1+(S24-R24)/(2*S24)),0)</f>
        <v>0</v>
      </c>
      <c r="U24" s="14"/>
      <c r="V24" s="12"/>
      <c r="W24" s="12"/>
      <c r="X24" s="15">
        <f>IFERROR(VLOOKUP(U24,Points_Rang,2,FALSE)*(1+(W24-V24)/(2*W24)),0)</f>
        <v>0</v>
      </c>
      <c r="Y24" s="14"/>
      <c r="Z24" s="12"/>
      <c r="AA24" s="12"/>
      <c r="AB24" s="15">
        <f>IFERROR(VLOOKUP(Y24,Points_Rang,2,FALSE)*(1+(AA24-Z24)/(2*AA24)),0)</f>
        <v>0</v>
      </c>
    </row>
    <row r="25" spans="1:28" ht="18" customHeight="1" x14ac:dyDescent="0.3">
      <c r="A25" s="30">
        <f>_xlfn.RANK.EQ(D25,D$6:D$100)</f>
        <v>20</v>
      </c>
      <c r="B25" s="3" t="s">
        <v>60</v>
      </c>
      <c r="C25" s="6" t="s">
        <v>2</v>
      </c>
      <c r="D25" s="31">
        <f>H25+L25+P25+T25+X25+AB25</f>
        <v>110.00000000000001</v>
      </c>
      <c r="E25" s="14"/>
      <c r="F25" s="12"/>
      <c r="G25" s="12"/>
      <c r="H25" s="15">
        <f>IFERROR(VLOOKUP(E25,Points_Rang,2,FALSE)*(1+(G25-F25)/(2*G25)),0)</f>
        <v>0</v>
      </c>
      <c r="I25" s="14">
        <v>1</v>
      </c>
      <c r="J25" s="12">
        <v>4</v>
      </c>
      <c r="K25" s="12">
        <v>5</v>
      </c>
      <c r="L25" s="15">
        <f>IFERROR(VLOOKUP(I25,Points_Rang,2,FALSE)*(1+(K25-J25)/(2*K25)),0)</f>
        <v>110.00000000000001</v>
      </c>
      <c r="M25" s="14"/>
      <c r="N25" s="12"/>
      <c r="O25" s="12"/>
      <c r="P25" s="15">
        <f>IFERROR(VLOOKUP(M25,Points_Rang,2,FALSE)*(1+(O25-N25)/(2*O25)),0)</f>
        <v>0</v>
      </c>
      <c r="Q25" s="14"/>
      <c r="R25" s="12"/>
      <c r="S25" s="12"/>
      <c r="T25" s="15">
        <f>IFERROR(VLOOKUP(Q25,Points_Rang,2,FALSE)*(1+(S25-R25)/(2*S25)),0)</f>
        <v>0</v>
      </c>
      <c r="U25" s="14"/>
      <c r="V25" s="12"/>
      <c r="W25" s="12"/>
      <c r="X25" s="15">
        <f>IFERROR(VLOOKUP(U25,Points_Rang,2,FALSE)*(1+(W25-V25)/(2*W25)),0)</f>
        <v>0</v>
      </c>
      <c r="Y25" s="14"/>
      <c r="Z25" s="12"/>
      <c r="AA25" s="12"/>
      <c r="AB25" s="15">
        <f>IFERROR(VLOOKUP(Y25,Points_Rang,2,FALSE)*(1+(AA25-Z25)/(2*AA25)),0)</f>
        <v>0</v>
      </c>
    </row>
    <row r="26" spans="1:28" ht="18" customHeight="1" x14ac:dyDescent="0.3">
      <c r="A26" s="30">
        <f>_xlfn.RANK.EQ(D26,D$6:D$100)</f>
        <v>21</v>
      </c>
      <c r="B26" s="3" t="s">
        <v>133</v>
      </c>
      <c r="C26" s="6" t="s">
        <v>65</v>
      </c>
      <c r="D26" s="31">
        <f>H26+L26+P26+T26+X26+AB26</f>
        <v>100</v>
      </c>
      <c r="E26" s="14"/>
      <c r="F26" s="12"/>
      <c r="G26" s="12"/>
      <c r="H26" s="15">
        <f>IFERROR(VLOOKUP(E26,Points_Rang,2,FALSE)*(1+(G26-F26)/(2*G26)),0)</f>
        <v>0</v>
      </c>
      <c r="I26" s="14"/>
      <c r="J26" s="12"/>
      <c r="K26" s="12"/>
      <c r="L26" s="15">
        <f>IFERROR(VLOOKUP(I26,Points_Rang,2,FALSE)*(1+(K26-J26)/(2*K26)),0)</f>
        <v>0</v>
      </c>
      <c r="M26" s="14">
        <v>1</v>
      </c>
      <c r="N26" s="12">
        <v>4</v>
      </c>
      <c r="O26" s="12">
        <v>4</v>
      </c>
      <c r="P26" s="15">
        <f>IFERROR(VLOOKUP(M26,Points_Rang,2,FALSE)*(1+(O26-N26)/(2*O26)),0)</f>
        <v>100</v>
      </c>
      <c r="Q26" s="14"/>
      <c r="R26" s="12"/>
      <c r="S26" s="12"/>
      <c r="T26" s="15">
        <f>IFERROR(VLOOKUP(Q26,Points_Rang,2,FALSE)*(1+(S26-R26)/(2*S26)),0)</f>
        <v>0</v>
      </c>
      <c r="U26" s="14"/>
      <c r="V26" s="12"/>
      <c r="W26" s="12"/>
      <c r="X26" s="15">
        <f>IFERROR(VLOOKUP(U26,Points_Rang,2,FALSE)*(1+(W26-V26)/(2*W26)),0)</f>
        <v>0</v>
      </c>
      <c r="Y26" s="14"/>
      <c r="Z26" s="12"/>
      <c r="AA26" s="12"/>
      <c r="AB26" s="15">
        <f>IFERROR(VLOOKUP(Y26,Points_Rang,2,FALSE)*(1+(AA26-Z26)/(2*AA26)),0)</f>
        <v>0</v>
      </c>
    </row>
    <row r="27" spans="1:28" ht="18" customHeight="1" x14ac:dyDescent="0.3">
      <c r="A27" s="30">
        <f>_xlfn.RANK.EQ(D27,D$6:D$100)</f>
        <v>22</v>
      </c>
      <c r="B27" s="3" t="s">
        <v>57</v>
      </c>
      <c r="C27" s="6" t="s">
        <v>0</v>
      </c>
      <c r="D27" s="31">
        <f>H27+L27+P27+T27+X27+AB27</f>
        <v>99</v>
      </c>
      <c r="E27" s="14"/>
      <c r="F27" s="12"/>
      <c r="G27" s="12"/>
      <c r="H27" s="15">
        <f>IFERROR(VLOOKUP(E27,Points_Rang,2,FALSE)*(1+(G27-F27)/(2*G27)),0)</f>
        <v>0</v>
      </c>
      <c r="I27" s="14">
        <v>3</v>
      </c>
      <c r="J27" s="12">
        <v>3</v>
      </c>
      <c r="K27" s="12">
        <v>5</v>
      </c>
      <c r="L27" s="15">
        <f>IFERROR(VLOOKUP(I27,Points_Rang,2,FALSE)*(1+(K27-J27)/(2*K27)),0)</f>
        <v>24</v>
      </c>
      <c r="M27" s="14">
        <v>2</v>
      </c>
      <c r="N27" s="12">
        <v>2</v>
      </c>
      <c r="O27" s="12">
        <v>4</v>
      </c>
      <c r="P27" s="15">
        <f>IFERROR(VLOOKUP(M27,Points_Rang,2,FALSE)*(1+(O27-N27)/(2*O27)),0)</f>
        <v>75</v>
      </c>
      <c r="Q27" s="14"/>
      <c r="R27" s="12"/>
      <c r="S27" s="12"/>
      <c r="T27" s="15">
        <f>IFERROR(VLOOKUP(Q27,Points_Rang,2,FALSE)*(1+(S27-R27)/(2*S27)),0)</f>
        <v>0</v>
      </c>
      <c r="U27" s="14"/>
      <c r="V27" s="12"/>
      <c r="W27" s="12"/>
      <c r="X27" s="15">
        <f>IFERROR(VLOOKUP(U27,Points_Rang,2,FALSE)*(1+(W27-V27)/(2*W27)),0)</f>
        <v>0</v>
      </c>
      <c r="Y27" s="14"/>
      <c r="Z27" s="12"/>
      <c r="AA27" s="12"/>
      <c r="AB27" s="15">
        <f>IFERROR(VLOOKUP(Y27,Points_Rang,2,FALSE)*(1+(AA27-Z27)/(2*AA27)),0)</f>
        <v>0</v>
      </c>
    </row>
    <row r="28" spans="1:28" ht="18" customHeight="1" x14ac:dyDescent="0.3">
      <c r="A28" s="30">
        <f>_xlfn.RANK.EQ(D28,D$6:D$100)</f>
        <v>23</v>
      </c>
      <c r="B28" s="3" t="s">
        <v>45</v>
      </c>
      <c r="C28" s="6" t="s">
        <v>1</v>
      </c>
      <c r="D28" s="31">
        <f>H28+L28+P28+T28+X28+AB28</f>
        <v>84</v>
      </c>
      <c r="E28" s="14"/>
      <c r="F28" s="12"/>
      <c r="G28" s="12"/>
      <c r="H28" s="15">
        <f>IFERROR(VLOOKUP(E28,Points_Rang,2,FALSE)*(1+(G28-F28)/(2*G28)),0)</f>
        <v>0</v>
      </c>
      <c r="I28" s="14">
        <v>2</v>
      </c>
      <c r="J28" s="12">
        <v>1</v>
      </c>
      <c r="K28" s="12">
        <v>5</v>
      </c>
      <c r="L28" s="15">
        <f>IFERROR(VLOOKUP(I28,Points_Rang,2,FALSE)*(1+(K28-J28)/(2*K28)),0)</f>
        <v>84</v>
      </c>
      <c r="M28" s="14"/>
      <c r="N28" s="12"/>
      <c r="O28" s="12"/>
      <c r="P28" s="15">
        <f>IFERROR(VLOOKUP(M28,Points_Rang,2,FALSE)*(1+(O28-N28)/(2*O28)),0)</f>
        <v>0</v>
      </c>
      <c r="Q28" s="14"/>
      <c r="R28" s="12"/>
      <c r="S28" s="12"/>
      <c r="T28" s="15">
        <f>IFERROR(VLOOKUP(Q28,Points_Rang,2,FALSE)*(1+(S28-R28)/(2*S28)),0)</f>
        <v>0</v>
      </c>
      <c r="U28" s="14"/>
      <c r="V28" s="12"/>
      <c r="W28" s="12"/>
      <c r="X28" s="15">
        <f>IFERROR(VLOOKUP(U28,Points_Rang,2,FALSE)*(1+(W28-V28)/(2*W28)),0)</f>
        <v>0</v>
      </c>
      <c r="Y28" s="14"/>
      <c r="Z28" s="12"/>
      <c r="AA28" s="12"/>
      <c r="AB28" s="15">
        <f>IFERROR(VLOOKUP(Y28,Points_Rang,2,FALSE)*(1+(AA28-Z28)/(2*AA28)),0)</f>
        <v>0</v>
      </c>
    </row>
    <row r="29" spans="1:28" ht="18" customHeight="1" x14ac:dyDescent="0.3">
      <c r="A29" s="30">
        <f>_xlfn.RANK.EQ(D29,D$6:D$100)</f>
        <v>23</v>
      </c>
      <c r="B29" s="3" t="s">
        <v>46</v>
      </c>
      <c r="C29" s="6" t="s">
        <v>1</v>
      </c>
      <c r="D29" s="31">
        <f>H29+L29+P29+T29+X29+AB29</f>
        <v>84</v>
      </c>
      <c r="E29" s="14"/>
      <c r="F29" s="12"/>
      <c r="G29" s="12"/>
      <c r="H29" s="15">
        <f>IFERROR(VLOOKUP(E29,Points_Rang,2,FALSE)*(1+(G29-F29)/(2*G29)),0)</f>
        <v>0</v>
      </c>
      <c r="I29" s="14">
        <v>2</v>
      </c>
      <c r="J29" s="12">
        <v>1</v>
      </c>
      <c r="K29" s="12">
        <v>5</v>
      </c>
      <c r="L29" s="15">
        <f>IFERROR(VLOOKUP(I29,Points_Rang,2,FALSE)*(1+(K29-J29)/(2*K29)),0)</f>
        <v>84</v>
      </c>
      <c r="M29" s="14"/>
      <c r="N29" s="12"/>
      <c r="O29" s="12"/>
      <c r="P29" s="15">
        <f>IFERROR(VLOOKUP(M29,Points_Rang,2,FALSE)*(1+(O29-N29)/(2*O29)),0)</f>
        <v>0</v>
      </c>
      <c r="Q29" s="14"/>
      <c r="R29" s="12"/>
      <c r="S29" s="12"/>
      <c r="T29" s="15">
        <f>IFERROR(VLOOKUP(Q29,Points_Rang,2,FALSE)*(1+(S29-R29)/(2*S29)),0)</f>
        <v>0</v>
      </c>
      <c r="U29" s="14"/>
      <c r="V29" s="12"/>
      <c r="W29" s="12"/>
      <c r="X29" s="15">
        <f>IFERROR(VLOOKUP(U29,Points_Rang,2,FALSE)*(1+(W29-V29)/(2*W29)),0)</f>
        <v>0</v>
      </c>
      <c r="Y29" s="14"/>
      <c r="Z29" s="12"/>
      <c r="AA29" s="12"/>
      <c r="AB29" s="15">
        <f>IFERROR(VLOOKUP(Y29,Points_Rang,2,FALSE)*(1+(AA29-Z29)/(2*AA29)),0)</f>
        <v>0</v>
      </c>
    </row>
    <row r="30" spans="1:28" ht="18" customHeight="1" x14ac:dyDescent="0.3">
      <c r="A30" s="30">
        <f>_xlfn.RANK.EQ(D30,D$6:D$100)</f>
        <v>25</v>
      </c>
      <c r="B30" s="3" t="s">
        <v>109</v>
      </c>
      <c r="C30" s="6" t="s">
        <v>5</v>
      </c>
      <c r="D30" s="31">
        <f>H30+L30+P30+T30+X30+AB30</f>
        <v>82.5</v>
      </c>
      <c r="E30" s="14"/>
      <c r="F30" s="12"/>
      <c r="G30" s="12"/>
      <c r="H30" s="15">
        <f>IFERROR(VLOOKUP(E30,Points_Rang,2,FALSE)*(1+(G30-F30)/(2*G30)),0)</f>
        <v>0</v>
      </c>
      <c r="I30" s="14"/>
      <c r="J30" s="12"/>
      <c r="K30" s="12"/>
      <c r="L30" s="15">
        <f>IFERROR(VLOOKUP(I30,Points_Rang,2,FALSE)*(1+(K30-J30)/(2*K30)),0)</f>
        <v>0</v>
      </c>
      <c r="M30" s="14">
        <v>2</v>
      </c>
      <c r="N30" s="12">
        <v>1</v>
      </c>
      <c r="O30" s="12">
        <v>4</v>
      </c>
      <c r="P30" s="15">
        <f>IFERROR(VLOOKUP(M30,Points_Rang,2,FALSE)*(1+(O30-N30)/(2*O30)),0)</f>
        <v>82.5</v>
      </c>
      <c r="Q30" s="14"/>
      <c r="R30" s="12"/>
      <c r="S30" s="12"/>
      <c r="T30" s="15">
        <f>IFERROR(VLOOKUP(Q30,Points_Rang,2,FALSE)*(1+(S30-R30)/(2*S30)),0)</f>
        <v>0</v>
      </c>
      <c r="U30" s="14"/>
      <c r="V30" s="12"/>
      <c r="W30" s="12"/>
      <c r="X30" s="15">
        <f>IFERROR(VLOOKUP(U30,Points_Rang,2,FALSE)*(1+(W30-V30)/(2*W30)),0)</f>
        <v>0</v>
      </c>
      <c r="Y30" s="14"/>
      <c r="Z30" s="12"/>
      <c r="AA30" s="12"/>
      <c r="AB30" s="15">
        <f>IFERROR(VLOOKUP(Y30,Points_Rang,2,FALSE)*(1+(AA30-Z30)/(2*AA30)),0)</f>
        <v>0</v>
      </c>
    </row>
    <row r="31" spans="1:28" ht="18" customHeight="1" x14ac:dyDescent="0.3">
      <c r="A31" s="30">
        <f>_xlfn.RANK.EQ(D31,D$6:D$100)</f>
        <v>25</v>
      </c>
      <c r="B31" s="3" t="s">
        <v>123</v>
      </c>
      <c r="C31" s="6" t="s">
        <v>5</v>
      </c>
      <c r="D31" s="31">
        <f>H31+L31+P31+T31+X31+AB31</f>
        <v>82.5</v>
      </c>
      <c r="E31" s="14"/>
      <c r="F31" s="12"/>
      <c r="G31" s="12"/>
      <c r="H31" s="15">
        <f>IFERROR(VLOOKUP(E31,Points_Rang,2,FALSE)*(1+(G31-F31)/(2*G31)),0)</f>
        <v>0</v>
      </c>
      <c r="I31" s="14"/>
      <c r="J31" s="12"/>
      <c r="K31" s="12"/>
      <c r="L31" s="15">
        <f>IFERROR(VLOOKUP(I31,Points_Rang,2,FALSE)*(1+(K31-J31)/(2*K31)),0)</f>
        <v>0</v>
      </c>
      <c r="M31" s="14">
        <v>2</v>
      </c>
      <c r="N31" s="12">
        <v>1</v>
      </c>
      <c r="O31" s="12">
        <v>4</v>
      </c>
      <c r="P31" s="15">
        <f>IFERROR(VLOOKUP(M31,Points_Rang,2,FALSE)*(1+(O31-N31)/(2*O31)),0)</f>
        <v>82.5</v>
      </c>
      <c r="Q31" s="14"/>
      <c r="R31" s="12"/>
      <c r="S31" s="12"/>
      <c r="T31" s="15">
        <f>IFERROR(VLOOKUP(Q31,Points_Rang,2,FALSE)*(1+(S31-R31)/(2*S31)),0)</f>
        <v>0</v>
      </c>
      <c r="U31" s="14"/>
      <c r="V31" s="12"/>
      <c r="W31" s="12"/>
      <c r="X31" s="15">
        <f>IFERROR(VLOOKUP(U31,Points_Rang,2,FALSE)*(1+(W31-V31)/(2*W31)),0)</f>
        <v>0</v>
      </c>
      <c r="Y31" s="14"/>
      <c r="Z31" s="12"/>
      <c r="AA31" s="12"/>
      <c r="AB31" s="15">
        <f>IFERROR(VLOOKUP(Y31,Points_Rang,2,FALSE)*(1+(AA31-Z31)/(2*AA31)),0)</f>
        <v>0</v>
      </c>
    </row>
    <row r="32" spans="1:28" ht="18" customHeight="1" x14ac:dyDescent="0.3">
      <c r="A32" s="30">
        <f>_xlfn.RANK.EQ(D32,D$6:D$100)</f>
        <v>25</v>
      </c>
      <c r="B32" s="3" t="s">
        <v>130</v>
      </c>
      <c r="C32" s="6" t="s">
        <v>131</v>
      </c>
      <c r="D32" s="31">
        <f>H32+L32+P32+T32+X32+AB32</f>
        <v>82.5</v>
      </c>
      <c r="E32" s="14"/>
      <c r="F32" s="12"/>
      <c r="G32" s="12"/>
      <c r="H32" s="15">
        <f>IFERROR(VLOOKUP(E32,Points_Rang,2,FALSE)*(1+(G32-F32)/(2*G32)),0)</f>
        <v>0</v>
      </c>
      <c r="I32" s="14"/>
      <c r="J32" s="12"/>
      <c r="K32" s="12"/>
      <c r="L32" s="15">
        <f>IFERROR(VLOOKUP(I32,Points_Rang,2,FALSE)*(1+(K32-J32)/(2*K32)),0)</f>
        <v>0</v>
      </c>
      <c r="M32" s="14">
        <v>3</v>
      </c>
      <c r="N32" s="12">
        <v>3</v>
      </c>
      <c r="O32" s="12">
        <v>4</v>
      </c>
      <c r="P32" s="15">
        <f>IFERROR(VLOOKUP(M32,Points_Rang,2,FALSE)*(1+(O32-N32)/(2*O32)),0)</f>
        <v>22.5</v>
      </c>
      <c r="Q32" s="14">
        <v>2</v>
      </c>
      <c r="R32" s="12">
        <v>3</v>
      </c>
      <c r="S32" s="12">
        <v>3</v>
      </c>
      <c r="T32" s="15">
        <f>IFERROR(VLOOKUP(Q32,Points_Rang,2,FALSE)*(1+(S32-R32)/(2*S32)),0)</f>
        <v>60</v>
      </c>
      <c r="U32" s="14"/>
      <c r="V32" s="12"/>
      <c r="W32" s="12"/>
      <c r="X32" s="15">
        <f>IFERROR(VLOOKUP(U32,Points_Rang,2,FALSE)*(1+(W32-V32)/(2*W32)),0)</f>
        <v>0</v>
      </c>
      <c r="Y32" s="14"/>
      <c r="Z32" s="12"/>
      <c r="AA32" s="12"/>
      <c r="AB32" s="15">
        <f>IFERROR(VLOOKUP(Y32,Points_Rang,2,FALSE)*(1+(AA32-Z32)/(2*AA32)),0)</f>
        <v>0</v>
      </c>
    </row>
    <row r="33" spans="1:28" ht="18" customHeight="1" x14ac:dyDescent="0.3">
      <c r="A33" s="30">
        <f>_xlfn.RANK.EQ(D33,D$6:D$100)</f>
        <v>28</v>
      </c>
      <c r="B33" s="3" t="s">
        <v>160</v>
      </c>
      <c r="C33" s="6" t="s">
        <v>161</v>
      </c>
      <c r="D33" s="31">
        <f>H33+L33+P33+T33+X33+AB33</f>
        <v>80</v>
      </c>
      <c r="E33" s="14"/>
      <c r="F33" s="12"/>
      <c r="G33" s="12"/>
      <c r="H33" s="15">
        <f>IFERROR(VLOOKUP(E33,Points_Rang,2,FALSE)*(1+(G33-F33)/(2*G33)),0)</f>
        <v>0</v>
      </c>
      <c r="I33" s="14"/>
      <c r="J33" s="12"/>
      <c r="K33" s="12"/>
      <c r="L33" s="15">
        <f>IFERROR(VLOOKUP(I33,Points_Rang,2,FALSE)*(1+(K33-J33)/(2*K33)),0)</f>
        <v>0</v>
      </c>
      <c r="M33" s="14"/>
      <c r="N33" s="12"/>
      <c r="O33" s="12"/>
      <c r="P33" s="15">
        <f>IFERROR(VLOOKUP(M33,Points_Rang,2,FALSE)*(1+(O33-N33)/(2*O33)),0)</f>
        <v>0</v>
      </c>
      <c r="Q33" s="14">
        <v>2</v>
      </c>
      <c r="R33" s="12">
        <v>1</v>
      </c>
      <c r="S33" s="12">
        <v>3</v>
      </c>
      <c r="T33" s="15">
        <f>IFERROR(VLOOKUP(Q33,Points_Rang,2,FALSE)*(1+(S33-R33)/(2*S33)),0)</f>
        <v>80</v>
      </c>
      <c r="U33" s="14"/>
      <c r="V33" s="12"/>
      <c r="W33" s="12"/>
      <c r="X33" s="15">
        <f>IFERROR(VLOOKUP(U33,Points_Rang,2,FALSE)*(1+(W33-V33)/(2*W33)),0)</f>
        <v>0</v>
      </c>
      <c r="Y33" s="14"/>
      <c r="Z33" s="12"/>
      <c r="AA33" s="12"/>
      <c r="AB33" s="15">
        <f>IFERROR(VLOOKUP(Y33,Points_Rang,2,FALSE)*(1+(AA33-Z33)/(2*AA33)),0)</f>
        <v>0</v>
      </c>
    </row>
    <row r="34" spans="1:28" ht="18" customHeight="1" x14ac:dyDescent="0.3">
      <c r="A34" s="30">
        <f>_xlfn.RANK.EQ(D34,D$6:D$100)</f>
        <v>28</v>
      </c>
      <c r="B34" s="3" t="s">
        <v>162</v>
      </c>
      <c r="C34" s="6" t="s">
        <v>161</v>
      </c>
      <c r="D34" s="31">
        <f>H34+L34+P34+T34+X34+AB34</f>
        <v>80</v>
      </c>
      <c r="E34" s="14"/>
      <c r="F34" s="12"/>
      <c r="G34" s="12"/>
      <c r="H34" s="15">
        <f>IFERROR(VLOOKUP(E34,Points_Rang,2,FALSE)*(1+(G34-F34)/(2*G34)),0)</f>
        <v>0</v>
      </c>
      <c r="I34" s="14"/>
      <c r="J34" s="12"/>
      <c r="K34" s="12"/>
      <c r="L34" s="15">
        <f>IFERROR(VLOOKUP(I34,Points_Rang,2,FALSE)*(1+(K34-J34)/(2*K34)),0)</f>
        <v>0</v>
      </c>
      <c r="M34" s="14"/>
      <c r="N34" s="12"/>
      <c r="O34" s="12"/>
      <c r="P34" s="15">
        <f>IFERROR(VLOOKUP(M34,Points_Rang,2,FALSE)*(1+(O34-N34)/(2*O34)),0)</f>
        <v>0</v>
      </c>
      <c r="Q34" s="14">
        <v>2</v>
      </c>
      <c r="R34" s="12">
        <v>1</v>
      </c>
      <c r="S34" s="12">
        <v>3</v>
      </c>
      <c r="T34" s="15">
        <f>IFERROR(VLOOKUP(Q34,Points_Rang,2,FALSE)*(1+(S34-R34)/(2*S34)),0)</f>
        <v>80</v>
      </c>
      <c r="U34" s="14"/>
      <c r="V34" s="12"/>
      <c r="W34" s="12"/>
      <c r="X34" s="15">
        <f>IFERROR(VLOOKUP(U34,Points_Rang,2,FALSE)*(1+(W34-V34)/(2*W34)),0)</f>
        <v>0</v>
      </c>
      <c r="Y34" s="14"/>
      <c r="Z34" s="12"/>
      <c r="AA34" s="12"/>
      <c r="AB34" s="15">
        <f>IFERROR(VLOOKUP(Y34,Points_Rang,2,FALSE)*(1+(AA34-Z34)/(2*AA34)),0)</f>
        <v>0</v>
      </c>
    </row>
    <row r="35" spans="1:28" ht="18" customHeight="1" x14ac:dyDescent="0.3">
      <c r="A35" s="30">
        <f>_xlfn.RANK.EQ(D35,D$6:D$100)</f>
        <v>30</v>
      </c>
      <c r="B35" s="3" t="s">
        <v>49</v>
      </c>
      <c r="C35" s="6" t="s">
        <v>5</v>
      </c>
      <c r="D35" s="31">
        <f>H35+L35+P35+T35+X35+AB35</f>
        <v>78</v>
      </c>
      <c r="E35" s="14"/>
      <c r="F35" s="12"/>
      <c r="G35" s="12"/>
      <c r="H35" s="15">
        <f>IFERROR(VLOOKUP(E35,Points_Rang,2,FALSE)*(1+(G35-F35)/(2*G35)),0)</f>
        <v>0</v>
      </c>
      <c r="I35" s="14">
        <v>2</v>
      </c>
      <c r="J35" s="12">
        <v>2</v>
      </c>
      <c r="K35" s="12">
        <v>5</v>
      </c>
      <c r="L35" s="15">
        <f>IFERROR(VLOOKUP(I35,Points_Rang,2,FALSE)*(1+(K35-J35)/(2*K35)),0)</f>
        <v>78</v>
      </c>
      <c r="M35" s="14"/>
      <c r="N35" s="12"/>
      <c r="O35" s="12"/>
      <c r="P35" s="15">
        <f>IFERROR(VLOOKUP(M35,Points_Rang,2,FALSE)*(1+(O35-N35)/(2*O35)),0)</f>
        <v>0</v>
      </c>
      <c r="Q35" s="14"/>
      <c r="R35" s="12"/>
      <c r="S35" s="12"/>
      <c r="T35" s="15">
        <f>IFERROR(VLOOKUP(Q35,Points_Rang,2,FALSE)*(1+(S35-R35)/(2*S35)),0)</f>
        <v>0</v>
      </c>
      <c r="U35" s="14"/>
      <c r="V35" s="12"/>
      <c r="W35" s="12"/>
      <c r="X35" s="15">
        <f>IFERROR(VLOOKUP(U35,Points_Rang,2,FALSE)*(1+(W35-V35)/(2*W35)),0)</f>
        <v>0</v>
      </c>
      <c r="Y35" s="14"/>
      <c r="Z35" s="12"/>
      <c r="AA35" s="12"/>
      <c r="AB35" s="15">
        <f>IFERROR(VLOOKUP(Y35,Points_Rang,2,FALSE)*(1+(AA35-Z35)/(2*AA35)),0)</f>
        <v>0</v>
      </c>
    </row>
    <row r="36" spans="1:28" ht="18" customHeight="1" x14ac:dyDescent="0.3">
      <c r="A36" s="30">
        <f>_xlfn.RANK.EQ(D36,D$6:D$100)</f>
        <v>30</v>
      </c>
      <c r="B36" s="3" t="s">
        <v>50</v>
      </c>
      <c r="C36" s="6" t="s">
        <v>5</v>
      </c>
      <c r="D36" s="31">
        <f>H36+L36+P36+T36+X36+AB36</f>
        <v>78</v>
      </c>
      <c r="E36" s="14"/>
      <c r="F36" s="12"/>
      <c r="G36" s="12"/>
      <c r="H36" s="15">
        <f>IFERROR(VLOOKUP(E36,Points_Rang,2,FALSE)*(1+(G36-F36)/(2*G36)),0)</f>
        <v>0</v>
      </c>
      <c r="I36" s="14">
        <v>2</v>
      </c>
      <c r="J36" s="12">
        <v>2</v>
      </c>
      <c r="K36" s="12">
        <v>5</v>
      </c>
      <c r="L36" s="15">
        <f>IFERROR(VLOOKUP(I36,Points_Rang,2,FALSE)*(1+(K36-J36)/(2*K36)),0)</f>
        <v>78</v>
      </c>
      <c r="M36" s="14"/>
      <c r="N36" s="12"/>
      <c r="O36" s="12"/>
      <c r="P36" s="15">
        <f>IFERROR(VLOOKUP(M36,Points_Rang,2,FALSE)*(1+(O36-N36)/(2*O36)),0)</f>
        <v>0</v>
      </c>
      <c r="Q36" s="14"/>
      <c r="R36" s="12"/>
      <c r="S36" s="12"/>
      <c r="T36" s="15">
        <f>IFERROR(VLOOKUP(Q36,Points_Rang,2,FALSE)*(1+(S36-R36)/(2*S36)),0)</f>
        <v>0</v>
      </c>
      <c r="U36" s="14"/>
      <c r="V36" s="12"/>
      <c r="W36" s="12"/>
      <c r="X36" s="15">
        <f>IFERROR(VLOOKUP(U36,Points_Rang,2,FALSE)*(1+(W36-V36)/(2*W36)),0)</f>
        <v>0</v>
      </c>
      <c r="Y36" s="14"/>
      <c r="Z36" s="12"/>
      <c r="AA36" s="12"/>
      <c r="AB36" s="15">
        <f>IFERROR(VLOOKUP(Y36,Points_Rang,2,FALSE)*(1+(AA36-Z36)/(2*AA36)),0)</f>
        <v>0</v>
      </c>
    </row>
    <row r="37" spans="1:28" ht="18" customHeight="1" x14ac:dyDescent="0.3">
      <c r="A37" s="30">
        <f>_xlfn.RANK.EQ(D37,D$6:D$100)</f>
        <v>32</v>
      </c>
      <c r="B37" s="3" t="s">
        <v>55</v>
      </c>
      <c r="C37" s="6" t="s">
        <v>0</v>
      </c>
      <c r="D37" s="31">
        <f>H37+L37+P37+T37+X37+AB37</f>
        <v>72</v>
      </c>
      <c r="E37" s="14"/>
      <c r="F37" s="12"/>
      <c r="G37" s="12"/>
      <c r="H37" s="15">
        <f>IFERROR(VLOOKUP(E37,Points_Rang,2,FALSE)*(1+(G37-F37)/(2*G37)),0)</f>
        <v>0</v>
      </c>
      <c r="I37" s="14">
        <v>2</v>
      </c>
      <c r="J37" s="12">
        <v>3</v>
      </c>
      <c r="K37" s="12">
        <v>5</v>
      </c>
      <c r="L37" s="15">
        <f>IFERROR(VLOOKUP(I37,Points_Rang,2,FALSE)*(1+(K37-J37)/(2*K37)),0)</f>
        <v>72</v>
      </c>
      <c r="M37" s="14"/>
      <c r="N37" s="12"/>
      <c r="O37" s="12"/>
      <c r="P37" s="15">
        <f>IFERROR(VLOOKUP(M37,Points_Rang,2,FALSE)*(1+(O37-N37)/(2*O37)),0)</f>
        <v>0</v>
      </c>
      <c r="Q37" s="14"/>
      <c r="R37" s="12"/>
      <c r="S37" s="12"/>
      <c r="T37" s="15">
        <f>IFERROR(VLOOKUP(Q37,Points_Rang,2,FALSE)*(1+(S37-R37)/(2*S37)),0)</f>
        <v>0</v>
      </c>
      <c r="U37" s="14"/>
      <c r="V37" s="12"/>
      <c r="W37" s="12"/>
      <c r="X37" s="15">
        <f>IFERROR(VLOOKUP(U37,Points_Rang,2,FALSE)*(1+(W37-V37)/(2*W37)),0)</f>
        <v>0</v>
      </c>
      <c r="Y37" s="14"/>
      <c r="Z37" s="12"/>
      <c r="AA37" s="12"/>
      <c r="AB37" s="15">
        <f>IFERROR(VLOOKUP(Y37,Points_Rang,2,FALSE)*(1+(AA37-Z37)/(2*AA37)),0)</f>
        <v>0</v>
      </c>
    </row>
    <row r="38" spans="1:28" ht="18" customHeight="1" x14ac:dyDescent="0.3">
      <c r="A38" s="30">
        <f>_xlfn.RANK.EQ(D38,D$6:D$100)</f>
        <v>32</v>
      </c>
      <c r="B38" s="3" t="s">
        <v>56</v>
      </c>
      <c r="C38" s="6" t="s">
        <v>6</v>
      </c>
      <c r="D38" s="31">
        <f>H38+L38+P38+T38+X38+AB38</f>
        <v>72</v>
      </c>
      <c r="E38" s="14"/>
      <c r="F38" s="12"/>
      <c r="G38" s="12"/>
      <c r="H38" s="15">
        <f>IFERROR(VLOOKUP(E38,Points_Rang,2,FALSE)*(1+(G38-F38)/(2*G38)),0)</f>
        <v>0</v>
      </c>
      <c r="I38" s="14">
        <v>2</v>
      </c>
      <c r="J38" s="12">
        <v>3</v>
      </c>
      <c r="K38" s="12">
        <v>5</v>
      </c>
      <c r="L38" s="15">
        <f>IFERROR(VLOOKUP(I38,Points_Rang,2,FALSE)*(1+(K38-J38)/(2*K38)),0)</f>
        <v>72</v>
      </c>
      <c r="M38" s="14"/>
      <c r="N38" s="12"/>
      <c r="O38" s="12"/>
      <c r="P38" s="15">
        <f>IFERROR(VLOOKUP(M38,Points_Rang,2,FALSE)*(1+(O38-N38)/(2*O38)),0)</f>
        <v>0</v>
      </c>
      <c r="Q38" s="14"/>
      <c r="R38" s="12"/>
      <c r="S38" s="12"/>
      <c r="T38" s="15">
        <f>IFERROR(VLOOKUP(Q38,Points_Rang,2,FALSE)*(1+(S38-R38)/(2*S38)),0)</f>
        <v>0</v>
      </c>
      <c r="U38" s="14"/>
      <c r="V38" s="12"/>
      <c r="W38" s="12"/>
      <c r="X38" s="15">
        <f>IFERROR(VLOOKUP(U38,Points_Rang,2,FALSE)*(1+(W38-V38)/(2*W38)),0)</f>
        <v>0</v>
      </c>
      <c r="Y38" s="14"/>
      <c r="Z38" s="12"/>
      <c r="AA38" s="12"/>
      <c r="AB38" s="15">
        <f>IFERROR(VLOOKUP(Y38,Points_Rang,2,FALSE)*(1+(AA38-Z38)/(2*AA38)),0)</f>
        <v>0</v>
      </c>
    </row>
    <row r="39" spans="1:28" ht="18" customHeight="1" x14ac:dyDescent="0.3">
      <c r="A39" s="30">
        <f>_xlfn.RANK.EQ(D39,D$6:D$100)</f>
        <v>34</v>
      </c>
      <c r="B39" s="3" t="s">
        <v>164</v>
      </c>
      <c r="C39" s="6" t="s">
        <v>120</v>
      </c>
      <c r="D39" s="31">
        <f>H39+L39+P39+T39+X39+AB39</f>
        <v>70</v>
      </c>
      <c r="E39" s="14"/>
      <c r="F39" s="12"/>
      <c r="G39" s="12"/>
      <c r="H39" s="15">
        <f>IFERROR(VLOOKUP(E39,Points_Rang,2,FALSE)*(1+(G39-F39)/(2*G39)),0)</f>
        <v>0</v>
      </c>
      <c r="I39" s="14"/>
      <c r="J39" s="12"/>
      <c r="K39" s="12"/>
      <c r="L39" s="15">
        <f>IFERROR(VLOOKUP(I39,Points_Rang,2,FALSE)*(1+(K39-J39)/(2*K39)),0)</f>
        <v>0</v>
      </c>
      <c r="M39" s="14"/>
      <c r="N39" s="12"/>
      <c r="O39" s="12"/>
      <c r="P39" s="15">
        <f>IFERROR(VLOOKUP(M39,Points_Rang,2,FALSE)*(1+(O39-N39)/(2*O39)),0)</f>
        <v>0</v>
      </c>
      <c r="Q39" s="14">
        <v>2</v>
      </c>
      <c r="R39" s="12">
        <v>2</v>
      </c>
      <c r="S39" s="12">
        <v>3</v>
      </c>
      <c r="T39" s="15">
        <f>IFERROR(VLOOKUP(Q39,Points_Rang,2,FALSE)*(1+(S39-R39)/(2*S39)),0)</f>
        <v>70</v>
      </c>
      <c r="U39" s="14"/>
      <c r="V39" s="12"/>
      <c r="W39" s="12"/>
      <c r="X39" s="15">
        <f>IFERROR(VLOOKUP(U39,Points_Rang,2,FALSE)*(1+(W39-V39)/(2*W39)),0)</f>
        <v>0</v>
      </c>
      <c r="Y39" s="14"/>
      <c r="Z39" s="12"/>
      <c r="AA39" s="12"/>
      <c r="AB39" s="15">
        <f>IFERROR(VLOOKUP(Y39,Points_Rang,2,FALSE)*(1+(AA39-Z39)/(2*AA39)),0)</f>
        <v>0</v>
      </c>
    </row>
    <row r="40" spans="1:28" ht="18" customHeight="1" x14ac:dyDescent="0.3">
      <c r="A40" s="30">
        <f>_xlfn.RANK.EQ(D40,D$6:D$100)</f>
        <v>34</v>
      </c>
      <c r="B40" s="3" t="s">
        <v>165</v>
      </c>
      <c r="C40" s="6" t="s">
        <v>1</v>
      </c>
      <c r="D40" s="31">
        <f>H40+L40+P40+T40+X40+AB40</f>
        <v>70</v>
      </c>
      <c r="E40" s="14"/>
      <c r="F40" s="12"/>
      <c r="G40" s="12"/>
      <c r="H40" s="15">
        <f>IFERROR(VLOOKUP(E40,Points_Rang,2,FALSE)*(1+(G40-F40)/(2*G40)),0)</f>
        <v>0</v>
      </c>
      <c r="I40" s="14"/>
      <c r="J40" s="12"/>
      <c r="K40" s="12"/>
      <c r="L40" s="15">
        <f>IFERROR(VLOOKUP(I40,Points_Rang,2,FALSE)*(1+(K40-J40)/(2*K40)),0)</f>
        <v>0</v>
      </c>
      <c r="M40" s="14"/>
      <c r="N40" s="12"/>
      <c r="O40" s="12"/>
      <c r="P40" s="15">
        <f>IFERROR(VLOOKUP(M40,Points_Rang,2,FALSE)*(1+(O40-N40)/(2*O40)),0)</f>
        <v>0</v>
      </c>
      <c r="Q40" s="14">
        <v>2</v>
      </c>
      <c r="R40" s="12">
        <v>2</v>
      </c>
      <c r="S40" s="12">
        <v>3</v>
      </c>
      <c r="T40" s="15">
        <f>IFERROR(VLOOKUP(Q40,Points_Rang,2,FALSE)*(1+(S40-R40)/(2*S40)),0)</f>
        <v>70</v>
      </c>
      <c r="U40" s="14"/>
      <c r="V40" s="12"/>
      <c r="W40" s="12"/>
      <c r="X40" s="15">
        <f>IFERROR(VLOOKUP(U40,Points_Rang,2,FALSE)*(1+(W40-V40)/(2*W40)),0)</f>
        <v>0</v>
      </c>
      <c r="Y40" s="14"/>
      <c r="Z40" s="12"/>
      <c r="AA40" s="12"/>
      <c r="AB40" s="15">
        <f>IFERROR(VLOOKUP(Y40,Points_Rang,2,FALSE)*(1+(AA40-Z40)/(2*AA40)),0)</f>
        <v>0</v>
      </c>
    </row>
    <row r="41" spans="1:28" ht="18" customHeight="1" x14ac:dyDescent="0.3">
      <c r="A41" s="30">
        <f>_xlfn.RANK.EQ(D41,D$6:D$100)</f>
        <v>36</v>
      </c>
      <c r="B41" s="3" t="s">
        <v>118</v>
      </c>
      <c r="C41" s="6" t="s">
        <v>120</v>
      </c>
      <c r="D41" s="31">
        <f>H41+L41+P41+T41+X41+AB41</f>
        <v>67.5</v>
      </c>
      <c r="E41" s="14"/>
      <c r="F41" s="12"/>
      <c r="G41" s="12"/>
      <c r="H41" s="15">
        <f>IFERROR(VLOOKUP(E41,Points_Rang,2,FALSE)*(1+(G41-F41)/(2*G41)),0)</f>
        <v>0</v>
      </c>
      <c r="I41" s="14"/>
      <c r="J41" s="12"/>
      <c r="K41" s="12"/>
      <c r="L41" s="15">
        <f>IFERROR(VLOOKUP(I41,Points_Rang,2,FALSE)*(1+(K41-J41)/(2*K41)),0)</f>
        <v>0</v>
      </c>
      <c r="M41" s="14">
        <v>2</v>
      </c>
      <c r="N41" s="12">
        <v>3</v>
      </c>
      <c r="O41" s="12">
        <v>4</v>
      </c>
      <c r="P41" s="15">
        <f>IFERROR(VLOOKUP(M41,Points_Rang,2,FALSE)*(1+(O41-N41)/(2*O41)),0)</f>
        <v>67.5</v>
      </c>
      <c r="Q41" s="14"/>
      <c r="R41" s="12"/>
      <c r="S41" s="12"/>
      <c r="T41" s="15">
        <f>IFERROR(VLOOKUP(Q41,Points_Rang,2,FALSE)*(1+(S41-R41)/(2*S41)),0)</f>
        <v>0</v>
      </c>
      <c r="U41" s="14"/>
      <c r="V41" s="12"/>
      <c r="W41" s="12"/>
      <c r="X41" s="15">
        <f>IFERROR(VLOOKUP(U41,Points_Rang,2,FALSE)*(1+(W41-V41)/(2*W41)),0)</f>
        <v>0</v>
      </c>
      <c r="Y41" s="14"/>
      <c r="Z41" s="12"/>
      <c r="AA41" s="12"/>
      <c r="AB41" s="15">
        <f>IFERROR(VLOOKUP(Y41,Points_Rang,2,FALSE)*(1+(AA41-Z41)/(2*AA41)),0)</f>
        <v>0</v>
      </c>
    </row>
    <row r="42" spans="1:28" ht="18" customHeight="1" x14ac:dyDescent="0.3">
      <c r="A42" s="30">
        <f>_xlfn.RANK.EQ(D42,D$6:D$100)</f>
        <v>37</v>
      </c>
      <c r="B42" s="3" t="s">
        <v>61</v>
      </c>
      <c r="C42" s="6" t="s">
        <v>65</v>
      </c>
      <c r="D42" s="31">
        <f>H42+L42+P42+T42+X42+AB42</f>
        <v>66</v>
      </c>
      <c r="E42" s="14"/>
      <c r="F42" s="12"/>
      <c r="G42" s="12"/>
      <c r="H42" s="15">
        <f>IFERROR(VLOOKUP(E42,Points_Rang,2,FALSE)*(1+(G42-F42)/(2*G42)),0)</f>
        <v>0</v>
      </c>
      <c r="I42" s="14">
        <v>2</v>
      </c>
      <c r="J42" s="12">
        <v>4</v>
      </c>
      <c r="K42" s="12">
        <v>5</v>
      </c>
      <c r="L42" s="15">
        <f>IFERROR(VLOOKUP(I42,Points_Rang,2,FALSE)*(1+(K42-J42)/(2*K42)),0)</f>
        <v>66</v>
      </c>
      <c r="M42" s="14"/>
      <c r="N42" s="12"/>
      <c r="O42" s="12"/>
      <c r="P42" s="15">
        <f>IFERROR(VLOOKUP(M42,Points_Rang,2,FALSE)*(1+(O42-N42)/(2*O42)),0)</f>
        <v>0</v>
      </c>
      <c r="Q42" s="14"/>
      <c r="R42" s="12"/>
      <c r="S42" s="12"/>
      <c r="T42" s="15">
        <f>IFERROR(VLOOKUP(Q42,Points_Rang,2,FALSE)*(1+(S42-R42)/(2*S42)),0)</f>
        <v>0</v>
      </c>
      <c r="U42" s="14"/>
      <c r="V42" s="12"/>
      <c r="W42" s="12"/>
      <c r="X42" s="15">
        <f>IFERROR(VLOOKUP(U42,Points_Rang,2,FALSE)*(1+(W42-V42)/(2*W42)),0)</f>
        <v>0</v>
      </c>
      <c r="Y42" s="14"/>
      <c r="Z42" s="12"/>
      <c r="AA42" s="12"/>
      <c r="AB42" s="15">
        <f>IFERROR(VLOOKUP(Y42,Points_Rang,2,FALSE)*(1+(AA42-Z42)/(2*AA42)),0)</f>
        <v>0</v>
      </c>
    </row>
    <row r="43" spans="1:28" ht="18" customHeight="1" x14ac:dyDescent="0.3">
      <c r="A43" s="30">
        <f>_xlfn.RANK.EQ(D43,D$6:D$100)</f>
        <v>38</v>
      </c>
      <c r="B43" s="3" t="s">
        <v>39</v>
      </c>
      <c r="C43" s="6" t="s">
        <v>1</v>
      </c>
      <c r="D43" s="31">
        <f>H43+L43+P43+T43+X43+AB43</f>
        <v>60</v>
      </c>
      <c r="E43" s="14">
        <v>2</v>
      </c>
      <c r="F43" s="12">
        <v>1</v>
      </c>
      <c r="G43" s="12">
        <v>1</v>
      </c>
      <c r="H43" s="15">
        <f>IFERROR(VLOOKUP(E43,Points_Rang,2,FALSE)*(1+(G43-F43)/(2*G43)),0)</f>
        <v>60</v>
      </c>
      <c r="I43" s="14"/>
      <c r="J43" s="12"/>
      <c r="K43" s="12"/>
      <c r="L43" s="15">
        <f>IFERROR(VLOOKUP(I43,Points_Rang,2,FALSE)*(1+(K43-J43)/(2*K43)),0)</f>
        <v>0</v>
      </c>
      <c r="M43" s="14"/>
      <c r="N43" s="12"/>
      <c r="O43" s="12"/>
      <c r="P43" s="15">
        <f>IFERROR(VLOOKUP(M43,Points_Rang,2,FALSE)*(1+(O43-N43)/(2*O43)),0)</f>
        <v>0</v>
      </c>
      <c r="Q43" s="14"/>
      <c r="R43" s="12"/>
      <c r="S43" s="12"/>
      <c r="T43" s="15">
        <f>IFERROR(VLOOKUP(Q43,Points_Rang,2,FALSE)*(1+(S43-R43)/(2*S43)),0)</f>
        <v>0</v>
      </c>
      <c r="U43" s="14"/>
      <c r="V43" s="12"/>
      <c r="W43" s="12"/>
      <c r="X43" s="15">
        <f>IFERROR(VLOOKUP(U43,Points_Rang,2,FALSE)*(1+(W43-V43)/(2*W43)),0)</f>
        <v>0</v>
      </c>
      <c r="Y43" s="14"/>
      <c r="Z43" s="12"/>
      <c r="AA43" s="12"/>
      <c r="AB43" s="15">
        <f>IFERROR(VLOOKUP(Y43,Points_Rang,2,FALSE)*(1+(AA43-Z43)/(2*AA43)),0)</f>
        <v>0</v>
      </c>
    </row>
    <row r="44" spans="1:28" ht="18" customHeight="1" x14ac:dyDescent="0.3">
      <c r="A44" s="30">
        <f>_xlfn.RANK.EQ(D44,D$6:D$100)</f>
        <v>38</v>
      </c>
      <c r="B44" s="3" t="s">
        <v>40</v>
      </c>
      <c r="C44" s="6" t="s">
        <v>2</v>
      </c>
      <c r="D44" s="31">
        <f>H44+L44+P44+T44+X44+AB44</f>
        <v>60</v>
      </c>
      <c r="E44" s="14">
        <v>2</v>
      </c>
      <c r="F44" s="12">
        <v>1</v>
      </c>
      <c r="G44" s="12">
        <v>1</v>
      </c>
      <c r="H44" s="15">
        <f>IFERROR(VLOOKUP(E44,Points_Rang,2,FALSE)*(1+(G44-F44)/(2*G44)),0)</f>
        <v>60</v>
      </c>
      <c r="I44" s="14"/>
      <c r="J44" s="12"/>
      <c r="K44" s="12"/>
      <c r="L44" s="15">
        <f>IFERROR(VLOOKUP(I44,Points_Rang,2,FALSE)*(1+(K44-J44)/(2*K44)),0)</f>
        <v>0</v>
      </c>
      <c r="M44" s="14"/>
      <c r="N44" s="12"/>
      <c r="O44" s="12"/>
      <c r="P44" s="15">
        <f>IFERROR(VLOOKUP(M44,Points_Rang,2,FALSE)*(1+(O44-N44)/(2*O44)),0)</f>
        <v>0</v>
      </c>
      <c r="Q44" s="14"/>
      <c r="R44" s="12"/>
      <c r="S44" s="12"/>
      <c r="T44" s="15">
        <f>IFERROR(VLOOKUP(Q44,Points_Rang,2,FALSE)*(1+(S44-R44)/(2*S44)),0)</f>
        <v>0</v>
      </c>
      <c r="U44" s="14"/>
      <c r="V44" s="12"/>
      <c r="W44" s="12"/>
      <c r="X44" s="15">
        <f>IFERROR(VLOOKUP(U44,Points_Rang,2,FALSE)*(1+(W44-V44)/(2*W44)),0)</f>
        <v>0</v>
      </c>
      <c r="Y44" s="14"/>
      <c r="Z44" s="12"/>
      <c r="AA44" s="12"/>
      <c r="AB44" s="15">
        <f>IFERROR(VLOOKUP(Y44,Points_Rang,2,FALSE)*(1+(AA44-Z44)/(2*AA44)),0)</f>
        <v>0</v>
      </c>
    </row>
    <row r="45" spans="1:28" ht="18" customHeight="1" x14ac:dyDescent="0.3">
      <c r="A45" s="30">
        <f>_xlfn.RANK.EQ(D45,D$6:D$100)</f>
        <v>38</v>
      </c>
      <c r="B45" s="3" t="s">
        <v>68</v>
      </c>
      <c r="C45" s="6" t="s">
        <v>2</v>
      </c>
      <c r="D45" s="31">
        <f>H45+L45+P45+T45+X45+AB45</f>
        <v>60</v>
      </c>
      <c r="E45" s="14"/>
      <c r="F45" s="12"/>
      <c r="G45" s="12"/>
      <c r="H45" s="15">
        <f>IFERROR(VLOOKUP(E45,Points_Rang,2,FALSE)*(1+(G45-F45)/(2*G45)),0)</f>
        <v>0</v>
      </c>
      <c r="I45" s="14">
        <v>2</v>
      </c>
      <c r="J45" s="12">
        <v>5</v>
      </c>
      <c r="K45" s="12">
        <v>5</v>
      </c>
      <c r="L45" s="15">
        <f>IFERROR(VLOOKUP(I45,Points_Rang,2,FALSE)*(1+(K45-J45)/(2*K45)),0)</f>
        <v>60</v>
      </c>
      <c r="M45" s="14"/>
      <c r="N45" s="12"/>
      <c r="O45" s="12"/>
      <c r="P45" s="15">
        <f>IFERROR(VLOOKUP(M45,Points_Rang,2,FALSE)*(1+(O45-N45)/(2*O45)),0)</f>
        <v>0</v>
      </c>
      <c r="Q45" s="14"/>
      <c r="R45" s="12"/>
      <c r="S45" s="12"/>
      <c r="T45" s="15">
        <f>IFERROR(VLOOKUP(Q45,Points_Rang,2,FALSE)*(1+(S45-R45)/(2*S45)),0)</f>
        <v>0</v>
      </c>
      <c r="U45" s="14"/>
      <c r="V45" s="12"/>
      <c r="W45" s="12"/>
      <c r="X45" s="15">
        <f>IFERROR(VLOOKUP(U45,Points_Rang,2,FALSE)*(1+(W45-V45)/(2*W45)),0)</f>
        <v>0</v>
      </c>
      <c r="Y45" s="14"/>
      <c r="Z45" s="12"/>
      <c r="AA45" s="12"/>
      <c r="AB45" s="15">
        <f>IFERROR(VLOOKUP(Y45,Points_Rang,2,FALSE)*(1+(AA45-Z45)/(2*AA45)),0)</f>
        <v>0</v>
      </c>
    </row>
    <row r="46" spans="1:28" ht="18" customHeight="1" x14ac:dyDescent="0.3">
      <c r="A46" s="30">
        <f>_xlfn.RANK.EQ(D46,D$6:D$100)</f>
        <v>38</v>
      </c>
      <c r="B46" s="3" t="s">
        <v>69</v>
      </c>
      <c r="C46" s="6" t="s">
        <v>2</v>
      </c>
      <c r="D46" s="31">
        <f>H46+L46+P46+T46+X46+AB46</f>
        <v>60</v>
      </c>
      <c r="E46" s="14"/>
      <c r="F46" s="12"/>
      <c r="G46" s="12"/>
      <c r="H46" s="15">
        <f>IFERROR(VLOOKUP(E46,Points_Rang,2,FALSE)*(1+(G46-F46)/(2*G46)),0)</f>
        <v>0</v>
      </c>
      <c r="I46" s="14">
        <v>2</v>
      </c>
      <c r="J46" s="12">
        <v>5</v>
      </c>
      <c r="K46" s="12">
        <v>5</v>
      </c>
      <c r="L46" s="15">
        <f>IFERROR(VLOOKUP(I46,Points_Rang,2,FALSE)*(1+(K46-J46)/(2*K46)),0)</f>
        <v>60</v>
      </c>
      <c r="M46" s="14"/>
      <c r="N46" s="12"/>
      <c r="O46" s="12"/>
      <c r="P46" s="15">
        <f>IFERROR(VLOOKUP(M46,Points_Rang,2,FALSE)*(1+(O46-N46)/(2*O46)),0)</f>
        <v>0</v>
      </c>
      <c r="Q46" s="14"/>
      <c r="R46" s="12"/>
      <c r="S46" s="12"/>
      <c r="T46" s="15">
        <f>IFERROR(VLOOKUP(Q46,Points_Rang,2,FALSE)*(1+(S46-R46)/(2*S46)),0)</f>
        <v>0</v>
      </c>
      <c r="U46" s="14"/>
      <c r="V46" s="12"/>
      <c r="W46" s="12"/>
      <c r="X46" s="15">
        <f>IFERROR(VLOOKUP(U46,Points_Rang,2,FALSE)*(1+(W46-V46)/(2*W46)),0)</f>
        <v>0</v>
      </c>
      <c r="Y46" s="14"/>
      <c r="Z46" s="12"/>
      <c r="AA46" s="12"/>
      <c r="AB46" s="15">
        <f>IFERROR(VLOOKUP(Y46,Points_Rang,2,FALSE)*(1+(AA46-Z46)/(2*AA46)),0)</f>
        <v>0</v>
      </c>
    </row>
    <row r="47" spans="1:28" ht="18" customHeight="1" x14ac:dyDescent="0.3">
      <c r="A47" s="30">
        <f>_xlfn.RANK.EQ(D47,D$6:D$100)</f>
        <v>38</v>
      </c>
      <c r="B47" s="3" t="s">
        <v>134</v>
      </c>
      <c r="C47" s="6" t="s">
        <v>5</v>
      </c>
      <c r="D47" s="31">
        <f>H47+L47+P47+T47+X47+AB47</f>
        <v>60</v>
      </c>
      <c r="E47" s="14"/>
      <c r="F47" s="12"/>
      <c r="G47" s="12"/>
      <c r="H47" s="15">
        <f>IFERROR(VLOOKUP(E47,Points_Rang,2,FALSE)*(1+(G47-F47)/(2*G47)),0)</f>
        <v>0</v>
      </c>
      <c r="I47" s="14"/>
      <c r="J47" s="12"/>
      <c r="K47" s="12"/>
      <c r="L47" s="15">
        <f>IFERROR(VLOOKUP(I47,Points_Rang,2,FALSE)*(1+(K47-J47)/(2*K47)),0)</f>
        <v>0</v>
      </c>
      <c r="M47" s="14">
        <v>2</v>
      </c>
      <c r="N47" s="12">
        <v>4</v>
      </c>
      <c r="O47" s="12">
        <v>4</v>
      </c>
      <c r="P47" s="15">
        <f>IFERROR(VLOOKUP(M47,Points_Rang,2,FALSE)*(1+(O47-N47)/(2*O47)),0)</f>
        <v>60</v>
      </c>
      <c r="Q47" s="14"/>
      <c r="R47" s="12"/>
      <c r="S47" s="12"/>
      <c r="T47" s="15">
        <f>IFERROR(VLOOKUP(Q47,Points_Rang,2,FALSE)*(1+(S47-R47)/(2*S47)),0)</f>
        <v>0</v>
      </c>
      <c r="U47" s="14"/>
      <c r="V47" s="12"/>
      <c r="W47" s="12"/>
      <c r="X47" s="15">
        <f>IFERROR(VLOOKUP(U47,Points_Rang,2,FALSE)*(1+(W47-V47)/(2*W47)),0)</f>
        <v>0</v>
      </c>
      <c r="Y47" s="14"/>
      <c r="Z47" s="12"/>
      <c r="AA47" s="12"/>
      <c r="AB47" s="15">
        <f>IFERROR(VLOOKUP(Y47,Points_Rang,2,FALSE)*(1+(AA47-Z47)/(2*AA47)),0)</f>
        <v>0</v>
      </c>
    </row>
    <row r="48" spans="1:28" ht="18" customHeight="1" x14ac:dyDescent="0.3">
      <c r="A48" s="30">
        <f>_xlfn.RANK.EQ(D48,D$6:D$100)</f>
        <v>38</v>
      </c>
      <c r="B48" s="3" t="s">
        <v>169</v>
      </c>
      <c r="C48" s="6" t="s">
        <v>131</v>
      </c>
      <c r="D48" s="31">
        <f>H48+L48+P48+T48+X48+AB48</f>
        <v>60</v>
      </c>
      <c r="E48" s="14"/>
      <c r="F48" s="12"/>
      <c r="G48" s="12"/>
      <c r="H48" s="15">
        <f>IFERROR(VLOOKUP(E48,Points_Rang,2,FALSE)*(1+(G48-F48)/(2*G48)),0)</f>
        <v>0</v>
      </c>
      <c r="I48" s="14"/>
      <c r="J48" s="12"/>
      <c r="K48" s="12"/>
      <c r="L48" s="15">
        <f>IFERROR(VLOOKUP(I48,Points_Rang,2,FALSE)*(1+(K48-J48)/(2*K48)),0)</f>
        <v>0</v>
      </c>
      <c r="M48" s="14"/>
      <c r="N48" s="12"/>
      <c r="O48" s="12"/>
      <c r="P48" s="15">
        <f>IFERROR(VLOOKUP(M48,Points_Rang,2,FALSE)*(1+(O48-N48)/(2*O48)),0)</f>
        <v>0</v>
      </c>
      <c r="Q48" s="14">
        <v>2</v>
      </c>
      <c r="R48" s="12">
        <v>3</v>
      </c>
      <c r="S48" s="12">
        <v>3</v>
      </c>
      <c r="T48" s="15">
        <f>IFERROR(VLOOKUP(Q48,Points_Rang,2,FALSE)*(1+(S48-R48)/(2*S48)),0)</f>
        <v>60</v>
      </c>
      <c r="U48" s="14"/>
      <c r="V48" s="12"/>
      <c r="W48" s="12"/>
      <c r="X48" s="15">
        <f>IFERROR(VLOOKUP(U48,Points_Rang,2,FALSE)*(1+(W48-V48)/(2*W48)),0)</f>
        <v>0</v>
      </c>
      <c r="Y48" s="14"/>
      <c r="Z48" s="12"/>
      <c r="AA48" s="12"/>
      <c r="AB48" s="15">
        <f>IFERROR(VLOOKUP(Y48,Points_Rang,2,FALSE)*(1+(AA48-Z48)/(2*AA48)),0)</f>
        <v>0</v>
      </c>
    </row>
    <row r="49" spans="1:28" ht="18" customHeight="1" x14ac:dyDescent="0.3">
      <c r="A49" s="30">
        <f>_xlfn.RANK.EQ(D49,D$6:D$100)</f>
        <v>44</v>
      </c>
      <c r="B49" s="3" t="s">
        <v>125</v>
      </c>
      <c r="C49" s="6" t="s">
        <v>6</v>
      </c>
      <c r="D49" s="31">
        <f>H49+L49+P49+T49+X49+AB49</f>
        <v>27.5</v>
      </c>
      <c r="E49" s="14"/>
      <c r="F49" s="12"/>
      <c r="G49" s="12"/>
      <c r="H49" s="15">
        <f>IFERROR(VLOOKUP(E49,Points_Rang,2,FALSE)*(1+(G49-F49)/(2*G49)),0)</f>
        <v>0</v>
      </c>
      <c r="I49" s="14"/>
      <c r="J49" s="12"/>
      <c r="K49" s="12"/>
      <c r="L49" s="15">
        <f>IFERROR(VLOOKUP(I49,Points_Rang,2,FALSE)*(1+(K49-J49)/(2*K49)),0)</f>
        <v>0</v>
      </c>
      <c r="M49" s="14">
        <v>3</v>
      </c>
      <c r="N49" s="12">
        <v>1</v>
      </c>
      <c r="O49" s="12">
        <v>4</v>
      </c>
      <c r="P49" s="15">
        <f>IFERROR(VLOOKUP(M49,Points_Rang,2,FALSE)*(1+(O49-N49)/(2*O49)),0)</f>
        <v>27.5</v>
      </c>
      <c r="Q49" s="14"/>
      <c r="R49" s="12"/>
      <c r="S49" s="12"/>
      <c r="T49" s="15">
        <f>IFERROR(VLOOKUP(Q49,Points_Rang,2,FALSE)*(1+(S49-R49)/(2*S49)),0)</f>
        <v>0</v>
      </c>
      <c r="U49" s="14"/>
      <c r="V49" s="12"/>
      <c r="W49" s="12"/>
      <c r="X49" s="15">
        <f>IFERROR(VLOOKUP(U49,Points_Rang,2,FALSE)*(1+(W49-V49)/(2*W49)),0)</f>
        <v>0</v>
      </c>
      <c r="Y49" s="14"/>
      <c r="Z49" s="12"/>
      <c r="AA49" s="12"/>
      <c r="AB49" s="15">
        <f>IFERROR(VLOOKUP(Y49,Points_Rang,2,FALSE)*(1+(AA49-Z49)/(2*AA49)),0)</f>
        <v>0</v>
      </c>
    </row>
    <row r="50" spans="1:28" ht="18" customHeight="1" x14ac:dyDescent="0.3">
      <c r="A50" s="30">
        <f>_xlfn.RANK.EQ(D50,D$6:D$100)</f>
        <v>44</v>
      </c>
      <c r="B50" s="3" t="s">
        <v>124</v>
      </c>
      <c r="C50" s="6" t="s">
        <v>6</v>
      </c>
      <c r="D50" s="31">
        <f>H50+L50+P50+T50+X50+AB50</f>
        <v>27.5</v>
      </c>
      <c r="E50" s="14"/>
      <c r="F50" s="12"/>
      <c r="G50" s="12"/>
      <c r="H50" s="15">
        <f>IFERROR(VLOOKUP(E50,Points_Rang,2,FALSE)*(1+(G50-F50)/(2*G50)),0)</f>
        <v>0</v>
      </c>
      <c r="I50" s="14"/>
      <c r="J50" s="12"/>
      <c r="K50" s="12"/>
      <c r="L50" s="15">
        <f>IFERROR(VLOOKUP(I50,Points_Rang,2,FALSE)*(1+(K50-J50)/(2*K50)),0)</f>
        <v>0</v>
      </c>
      <c r="M50" s="14">
        <v>3</v>
      </c>
      <c r="N50" s="12">
        <v>1</v>
      </c>
      <c r="O50" s="12">
        <v>4</v>
      </c>
      <c r="P50" s="15">
        <f>IFERROR(VLOOKUP(M50,Points_Rang,2,FALSE)*(1+(O50-N50)/(2*O50)),0)</f>
        <v>27.5</v>
      </c>
      <c r="Q50" s="14"/>
      <c r="R50" s="12"/>
      <c r="S50" s="12"/>
      <c r="T50" s="15">
        <f>IFERROR(VLOOKUP(Q50,Points_Rang,2,FALSE)*(1+(S50-R50)/(2*S50)),0)</f>
        <v>0</v>
      </c>
      <c r="U50" s="14"/>
      <c r="V50" s="12"/>
      <c r="W50" s="12"/>
      <c r="X50" s="15">
        <f>IFERROR(VLOOKUP(U50,Points_Rang,2,FALSE)*(1+(W50-V50)/(2*W50)),0)</f>
        <v>0</v>
      </c>
      <c r="Y50" s="14"/>
      <c r="Z50" s="12"/>
      <c r="AA50" s="12"/>
      <c r="AB50" s="15">
        <f>IFERROR(VLOOKUP(Y50,Points_Rang,2,FALSE)*(1+(AA50-Z50)/(2*AA50)),0)</f>
        <v>0</v>
      </c>
    </row>
    <row r="51" spans="1:28" ht="18" customHeight="1" x14ac:dyDescent="0.3">
      <c r="A51" s="30">
        <f>_xlfn.RANK.EQ(D51,D$6:D$100)</f>
        <v>46</v>
      </c>
      <c r="B51" s="3" t="s">
        <v>51</v>
      </c>
      <c r="C51" s="6" t="s">
        <v>7</v>
      </c>
      <c r="D51" s="31">
        <f>H51+L51+P51+T51+X51+AB51</f>
        <v>26</v>
      </c>
      <c r="E51" s="14"/>
      <c r="F51" s="12"/>
      <c r="G51" s="12"/>
      <c r="H51" s="15">
        <f>IFERROR(VLOOKUP(E51,Points_Rang,2,FALSE)*(1+(G51-F51)/(2*G51)),0)</f>
        <v>0</v>
      </c>
      <c r="I51" s="14">
        <v>3</v>
      </c>
      <c r="J51" s="12">
        <v>2</v>
      </c>
      <c r="K51" s="12">
        <v>5</v>
      </c>
      <c r="L51" s="15">
        <f>IFERROR(VLOOKUP(I51,Points_Rang,2,FALSE)*(1+(K51-J51)/(2*K51)),0)</f>
        <v>26</v>
      </c>
      <c r="M51" s="14"/>
      <c r="N51" s="12"/>
      <c r="O51" s="12"/>
      <c r="P51" s="15">
        <f>IFERROR(VLOOKUP(M51,Points_Rang,2,FALSE)*(1+(O51-N51)/(2*O51)),0)</f>
        <v>0</v>
      </c>
      <c r="Q51" s="14"/>
      <c r="R51" s="12"/>
      <c r="S51" s="12"/>
      <c r="T51" s="15">
        <f>IFERROR(VLOOKUP(Q51,Points_Rang,2,FALSE)*(1+(S51-R51)/(2*S51)),0)</f>
        <v>0</v>
      </c>
      <c r="U51" s="14"/>
      <c r="V51" s="12"/>
      <c r="W51" s="12"/>
      <c r="X51" s="15">
        <f>IFERROR(VLOOKUP(U51,Points_Rang,2,FALSE)*(1+(W51-V51)/(2*W51)),0)</f>
        <v>0</v>
      </c>
      <c r="Y51" s="14"/>
      <c r="Z51" s="12"/>
      <c r="AA51" s="12"/>
      <c r="AB51" s="15">
        <f>IFERROR(VLOOKUP(Y51,Points_Rang,2,FALSE)*(1+(AA51-Z51)/(2*AA51)),0)</f>
        <v>0</v>
      </c>
    </row>
    <row r="52" spans="1:28" ht="18" customHeight="1" x14ac:dyDescent="0.3">
      <c r="A52" s="30">
        <f>_xlfn.RANK.EQ(D52,D$6:D$100)</f>
        <v>46</v>
      </c>
      <c r="B52" s="3" t="s">
        <v>52</v>
      </c>
      <c r="C52" s="6" t="s">
        <v>7</v>
      </c>
      <c r="D52" s="31">
        <f>H52+L52+P52+T52+X52+AB52</f>
        <v>26</v>
      </c>
      <c r="E52" s="14"/>
      <c r="F52" s="12"/>
      <c r="G52" s="12"/>
      <c r="H52" s="15">
        <f>IFERROR(VLOOKUP(E52,Points_Rang,2,FALSE)*(1+(G52-F52)/(2*G52)),0)</f>
        <v>0</v>
      </c>
      <c r="I52" s="14">
        <v>3</v>
      </c>
      <c r="J52" s="12">
        <v>2</v>
      </c>
      <c r="K52" s="12">
        <v>5</v>
      </c>
      <c r="L52" s="15">
        <f>IFERROR(VLOOKUP(I52,Points_Rang,2,FALSE)*(1+(K52-J52)/(2*K52)),0)</f>
        <v>26</v>
      </c>
      <c r="M52" s="14"/>
      <c r="N52" s="12"/>
      <c r="O52" s="12"/>
      <c r="P52" s="15">
        <f>IFERROR(VLOOKUP(M52,Points_Rang,2,FALSE)*(1+(O52-N52)/(2*O52)),0)</f>
        <v>0</v>
      </c>
      <c r="Q52" s="14"/>
      <c r="R52" s="12"/>
      <c r="S52" s="12"/>
      <c r="T52" s="15">
        <f>IFERROR(VLOOKUP(Q52,Points_Rang,2,FALSE)*(1+(S52-R52)/(2*S52)),0)</f>
        <v>0</v>
      </c>
      <c r="U52" s="14"/>
      <c r="V52" s="12"/>
      <c r="W52" s="12"/>
      <c r="X52" s="15">
        <f>IFERROR(VLOOKUP(U52,Points_Rang,2,FALSE)*(1+(W52-V52)/(2*W52)),0)</f>
        <v>0</v>
      </c>
      <c r="Y52" s="14"/>
      <c r="Z52" s="12"/>
      <c r="AA52" s="12"/>
      <c r="AB52" s="15">
        <f>IFERROR(VLOOKUP(Y52,Points_Rang,2,FALSE)*(1+(AA52-Z52)/(2*AA52)),0)</f>
        <v>0</v>
      </c>
    </row>
    <row r="53" spans="1:28" ht="18" customHeight="1" x14ac:dyDescent="0.3">
      <c r="A53" s="30">
        <f>_xlfn.RANK.EQ(D53,D$6:D$100)</f>
        <v>48</v>
      </c>
      <c r="B53" s="3" t="s">
        <v>127</v>
      </c>
      <c r="C53" s="6" t="s">
        <v>4</v>
      </c>
      <c r="D53" s="31">
        <f>H53+L53+P53+T53+X53+AB53</f>
        <v>25</v>
      </c>
      <c r="E53" s="14"/>
      <c r="F53" s="12"/>
      <c r="G53" s="12"/>
      <c r="H53" s="15">
        <f>IFERROR(VLOOKUP(E53,Points_Rang,2,FALSE)*(1+(G53-F53)/(2*G53)),0)</f>
        <v>0</v>
      </c>
      <c r="I53" s="14"/>
      <c r="J53" s="12"/>
      <c r="K53" s="12"/>
      <c r="L53" s="15">
        <f>IFERROR(VLOOKUP(I53,Points_Rang,2,FALSE)*(1+(K53-J53)/(2*K53)),0)</f>
        <v>0</v>
      </c>
      <c r="M53" s="14">
        <v>3</v>
      </c>
      <c r="N53" s="12">
        <v>2</v>
      </c>
      <c r="O53" s="12">
        <v>4</v>
      </c>
      <c r="P53" s="15">
        <f>IFERROR(VLOOKUP(M53,Points_Rang,2,FALSE)*(1+(O53-N53)/(2*O53)),0)</f>
        <v>25</v>
      </c>
      <c r="Q53" s="14"/>
      <c r="R53" s="12"/>
      <c r="S53" s="12"/>
      <c r="T53" s="15">
        <f>IFERROR(VLOOKUP(Q53,Points_Rang,2,FALSE)*(1+(S53-R53)/(2*S53)),0)</f>
        <v>0</v>
      </c>
      <c r="U53" s="14"/>
      <c r="V53" s="12"/>
      <c r="W53" s="12"/>
      <c r="X53" s="15">
        <f>IFERROR(VLOOKUP(U53,Points_Rang,2,FALSE)*(1+(W53-V53)/(2*W53)),0)</f>
        <v>0</v>
      </c>
      <c r="Y53" s="14"/>
      <c r="Z53" s="12"/>
      <c r="AA53" s="12"/>
      <c r="AB53" s="15">
        <f>IFERROR(VLOOKUP(Y53,Points_Rang,2,FALSE)*(1+(AA53-Z53)/(2*AA53)),0)</f>
        <v>0</v>
      </c>
    </row>
    <row r="54" spans="1:28" ht="18" customHeight="1" x14ac:dyDescent="0.3">
      <c r="A54" s="30">
        <f>_xlfn.RANK.EQ(D54,D$6:D$100)</f>
        <v>48</v>
      </c>
      <c r="B54" s="3" t="s">
        <v>126</v>
      </c>
      <c r="C54" s="6" t="s">
        <v>4</v>
      </c>
      <c r="D54" s="31">
        <f>H54+L54+P54+T54+X54+AB54</f>
        <v>25</v>
      </c>
      <c r="E54" s="14"/>
      <c r="F54" s="12"/>
      <c r="G54" s="12"/>
      <c r="H54" s="15">
        <f>IFERROR(VLOOKUP(E54,Points_Rang,2,FALSE)*(1+(G54-F54)/(2*G54)),0)</f>
        <v>0</v>
      </c>
      <c r="I54" s="14"/>
      <c r="J54" s="12"/>
      <c r="K54" s="12"/>
      <c r="L54" s="15">
        <f>IFERROR(VLOOKUP(I54,Points_Rang,2,FALSE)*(1+(K54-J54)/(2*K54)),0)</f>
        <v>0</v>
      </c>
      <c r="M54" s="14">
        <v>3</v>
      </c>
      <c r="N54" s="12">
        <v>2</v>
      </c>
      <c r="O54" s="12">
        <v>4</v>
      </c>
      <c r="P54" s="15">
        <f>IFERROR(VLOOKUP(M54,Points_Rang,2,FALSE)*(1+(O54-N54)/(2*O54)),0)</f>
        <v>25</v>
      </c>
      <c r="Q54" s="14"/>
      <c r="R54" s="12"/>
      <c r="S54" s="12"/>
      <c r="T54" s="15">
        <f>IFERROR(VLOOKUP(Q54,Points_Rang,2,FALSE)*(1+(S54-R54)/(2*S54)),0)</f>
        <v>0</v>
      </c>
      <c r="U54" s="14"/>
      <c r="V54" s="12"/>
      <c r="W54" s="12"/>
      <c r="X54" s="15">
        <f>IFERROR(VLOOKUP(U54,Points_Rang,2,FALSE)*(1+(W54-V54)/(2*W54)),0)</f>
        <v>0</v>
      </c>
      <c r="Y54" s="14"/>
      <c r="Z54" s="12"/>
      <c r="AA54" s="12"/>
      <c r="AB54" s="15">
        <f>IFERROR(VLOOKUP(Y54,Points_Rang,2,FALSE)*(1+(AA54-Z54)/(2*AA54)),0)</f>
        <v>0</v>
      </c>
    </row>
    <row r="55" spans="1:28" ht="18" customHeight="1" x14ac:dyDescent="0.3">
      <c r="A55" s="30">
        <f>_xlfn.RANK.EQ(D55,D$6:D$100)</f>
        <v>50</v>
      </c>
      <c r="B55" s="3" t="s">
        <v>58</v>
      </c>
      <c r="C55" s="6" t="s">
        <v>0</v>
      </c>
      <c r="D55" s="31">
        <f>H55+L55+P55+T55+X55+AB55</f>
        <v>24</v>
      </c>
      <c r="E55" s="14"/>
      <c r="F55" s="12"/>
      <c r="G55" s="12"/>
      <c r="H55" s="15">
        <f>IFERROR(VLOOKUP(E55,Points_Rang,2,FALSE)*(1+(G55-F55)/(2*G55)),0)</f>
        <v>0</v>
      </c>
      <c r="I55" s="14">
        <v>3</v>
      </c>
      <c r="J55" s="12">
        <v>3</v>
      </c>
      <c r="K55" s="12">
        <v>5</v>
      </c>
      <c r="L55" s="15">
        <f>IFERROR(VLOOKUP(I55,Points_Rang,2,FALSE)*(1+(K55-J55)/(2*K55)),0)</f>
        <v>24</v>
      </c>
      <c r="M55" s="14"/>
      <c r="N55" s="12"/>
      <c r="O55" s="12"/>
      <c r="P55" s="15">
        <f>IFERROR(VLOOKUP(M55,Points_Rang,2,FALSE)*(1+(O55-N55)/(2*O55)),0)</f>
        <v>0</v>
      </c>
      <c r="Q55" s="14"/>
      <c r="R55" s="12"/>
      <c r="S55" s="12"/>
      <c r="T55" s="15">
        <f>IFERROR(VLOOKUP(Q55,Points_Rang,2,FALSE)*(1+(S55-R55)/(2*S55)),0)</f>
        <v>0</v>
      </c>
      <c r="U55" s="14"/>
      <c r="V55" s="12"/>
      <c r="W55" s="12"/>
      <c r="X55" s="15">
        <f>IFERROR(VLOOKUP(U55,Points_Rang,2,FALSE)*(1+(W55-V55)/(2*W55)),0)</f>
        <v>0</v>
      </c>
      <c r="Y55" s="14"/>
      <c r="Z55" s="12"/>
      <c r="AA55" s="12"/>
      <c r="AB55" s="15">
        <f>IFERROR(VLOOKUP(Y55,Points_Rang,2,FALSE)*(1+(AA55-Z55)/(2*AA55)),0)</f>
        <v>0</v>
      </c>
    </row>
    <row r="56" spans="1:28" ht="18" customHeight="1" x14ac:dyDescent="0.3">
      <c r="A56" s="30">
        <f>_xlfn.RANK.EQ(D56,D$6:D$100)</f>
        <v>51</v>
      </c>
      <c r="B56" s="3" t="s">
        <v>166</v>
      </c>
      <c r="C56" s="6" t="s">
        <v>167</v>
      </c>
      <c r="D56" s="31">
        <f>H56+L56+P56+T56+X56+AB56</f>
        <v>23.333333333333336</v>
      </c>
      <c r="E56" s="14"/>
      <c r="F56" s="12"/>
      <c r="G56" s="12"/>
      <c r="H56" s="15">
        <f>IFERROR(VLOOKUP(E56,Points_Rang,2,FALSE)*(1+(G56-F56)/(2*G56)),0)</f>
        <v>0</v>
      </c>
      <c r="I56" s="14"/>
      <c r="J56" s="12"/>
      <c r="K56" s="12"/>
      <c r="L56" s="15">
        <f>IFERROR(VLOOKUP(I56,Points_Rang,2,FALSE)*(1+(K56-J56)/(2*K56)),0)</f>
        <v>0</v>
      </c>
      <c r="M56" s="14"/>
      <c r="N56" s="12"/>
      <c r="O56" s="12"/>
      <c r="P56" s="15">
        <f>IFERROR(VLOOKUP(M56,Points_Rang,2,FALSE)*(1+(O56-N56)/(2*O56)),0)</f>
        <v>0</v>
      </c>
      <c r="Q56" s="14">
        <v>3</v>
      </c>
      <c r="R56" s="12">
        <v>2</v>
      </c>
      <c r="S56" s="12">
        <v>3</v>
      </c>
      <c r="T56" s="15">
        <f>IFERROR(VLOOKUP(Q56,Points_Rang,2,FALSE)*(1+(S56-R56)/(2*S56)),0)</f>
        <v>23.333333333333336</v>
      </c>
      <c r="U56" s="14"/>
      <c r="V56" s="12"/>
      <c r="W56" s="12"/>
      <c r="X56" s="15">
        <f>IFERROR(VLOOKUP(U56,Points_Rang,2,FALSE)*(1+(W56-V56)/(2*W56)),0)</f>
        <v>0</v>
      </c>
      <c r="Y56" s="14"/>
      <c r="Z56" s="12"/>
      <c r="AA56" s="12"/>
      <c r="AB56" s="15">
        <f>IFERROR(VLOOKUP(Y56,Points_Rang,2,FALSE)*(1+(AA56-Z56)/(2*AA56)),0)</f>
        <v>0</v>
      </c>
    </row>
    <row r="57" spans="1:28" ht="18" customHeight="1" x14ac:dyDescent="0.3">
      <c r="A57" s="30">
        <f>_xlfn.RANK.EQ(D57,D$6:D$100)</f>
        <v>51</v>
      </c>
      <c r="B57" s="3" t="s">
        <v>168</v>
      </c>
      <c r="C57" s="6" t="s">
        <v>2</v>
      </c>
      <c r="D57" s="31">
        <f>H57+L57+P57+T57+X57+AB57</f>
        <v>23.333333333333336</v>
      </c>
      <c r="E57" s="14"/>
      <c r="F57" s="12"/>
      <c r="G57" s="12"/>
      <c r="H57" s="15">
        <f>IFERROR(VLOOKUP(E57,Points_Rang,2,FALSE)*(1+(G57-F57)/(2*G57)),0)</f>
        <v>0</v>
      </c>
      <c r="I57" s="14"/>
      <c r="J57" s="12"/>
      <c r="K57" s="12"/>
      <c r="L57" s="15">
        <f>IFERROR(VLOOKUP(I57,Points_Rang,2,FALSE)*(1+(K57-J57)/(2*K57)),0)</f>
        <v>0</v>
      </c>
      <c r="M57" s="14"/>
      <c r="N57" s="12"/>
      <c r="O57" s="12"/>
      <c r="P57" s="15">
        <f>IFERROR(VLOOKUP(M57,Points_Rang,2,FALSE)*(1+(O57-N57)/(2*O57)),0)</f>
        <v>0</v>
      </c>
      <c r="Q57" s="14">
        <v>3</v>
      </c>
      <c r="R57" s="12">
        <v>2</v>
      </c>
      <c r="S57" s="12">
        <v>3</v>
      </c>
      <c r="T57" s="15">
        <f>IFERROR(VLOOKUP(Q57,Points_Rang,2,FALSE)*(1+(S57-R57)/(2*S57)),0)</f>
        <v>23.333333333333336</v>
      </c>
      <c r="U57" s="14"/>
      <c r="V57" s="12"/>
      <c r="W57" s="12"/>
      <c r="X57" s="15">
        <f>IFERROR(VLOOKUP(U57,Points_Rang,2,FALSE)*(1+(W57-V57)/(2*W57)),0)</f>
        <v>0</v>
      </c>
      <c r="Y57" s="14"/>
      <c r="Z57" s="12"/>
      <c r="AA57" s="12"/>
      <c r="AB57" s="15">
        <f>IFERROR(VLOOKUP(Y57,Points_Rang,2,FALSE)*(1+(AA57-Z57)/(2*AA57)),0)</f>
        <v>0</v>
      </c>
    </row>
    <row r="58" spans="1:28" ht="18" customHeight="1" x14ac:dyDescent="0.3">
      <c r="A58" s="30">
        <f>_xlfn.RANK.EQ(D58,D$6:D$100)</f>
        <v>53</v>
      </c>
      <c r="B58" s="3" t="s">
        <v>132</v>
      </c>
      <c r="C58" s="6" t="s">
        <v>131</v>
      </c>
      <c r="D58" s="31">
        <f>H58+L58+P58+T58+X58+AB58</f>
        <v>22.5</v>
      </c>
      <c r="E58" s="14"/>
      <c r="F58" s="12"/>
      <c r="G58" s="12"/>
      <c r="H58" s="15">
        <f>IFERROR(VLOOKUP(E58,Points_Rang,2,FALSE)*(1+(G58-F58)/(2*G58)),0)</f>
        <v>0</v>
      </c>
      <c r="I58" s="14"/>
      <c r="J58" s="12"/>
      <c r="K58" s="12"/>
      <c r="L58" s="15">
        <f>IFERROR(VLOOKUP(I58,Points_Rang,2,FALSE)*(1+(K58-J58)/(2*K58)),0)</f>
        <v>0</v>
      </c>
      <c r="M58" s="14">
        <v>3</v>
      </c>
      <c r="N58" s="12">
        <v>3</v>
      </c>
      <c r="O58" s="12">
        <v>4</v>
      </c>
      <c r="P58" s="15">
        <f>IFERROR(VLOOKUP(M58,Points_Rang,2,FALSE)*(1+(O58-N58)/(2*O58)),0)</f>
        <v>22.5</v>
      </c>
      <c r="Q58" s="14"/>
      <c r="R58" s="12"/>
      <c r="S58" s="12"/>
      <c r="T58" s="15">
        <f>IFERROR(VLOOKUP(Q58,Points_Rang,2,FALSE)*(1+(S58-R58)/(2*S58)),0)</f>
        <v>0</v>
      </c>
      <c r="U58" s="14"/>
      <c r="V58" s="12"/>
      <c r="W58" s="12"/>
      <c r="X58" s="15">
        <f>IFERROR(VLOOKUP(U58,Points_Rang,2,FALSE)*(1+(W58-V58)/(2*W58)),0)</f>
        <v>0</v>
      </c>
      <c r="Y58" s="14"/>
      <c r="Z58" s="12"/>
      <c r="AA58" s="12"/>
      <c r="AB58" s="15">
        <f>IFERROR(VLOOKUP(Y58,Points_Rang,2,FALSE)*(1+(AA58-Z58)/(2*AA58)),0)</f>
        <v>0</v>
      </c>
    </row>
    <row r="59" spans="1:28" ht="18" customHeight="1" x14ac:dyDescent="0.3">
      <c r="A59" s="30">
        <f>_xlfn.RANK.EQ(D59,D$6:D$100)</f>
        <v>54</v>
      </c>
      <c r="B59" s="3" t="s">
        <v>64</v>
      </c>
      <c r="C59" s="6" t="s">
        <v>7</v>
      </c>
      <c r="D59" s="31">
        <f>H59+L59+P59+T59+X59+AB59</f>
        <v>22</v>
      </c>
      <c r="E59" s="14"/>
      <c r="F59" s="12"/>
      <c r="G59" s="12"/>
      <c r="H59" s="15">
        <f>IFERROR(VLOOKUP(E59,Points_Rang,2,FALSE)*(1+(G59-F59)/(2*G59)),0)</f>
        <v>0</v>
      </c>
      <c r="I59" s="14">
        <v>3</v>
      </c>
      <c r="J59" s="12">
        <v>4</v>
      </c>
      <c r="K59" s="12">
        <v>5</v>
      </c>
      <c r="L59" s="15">
        <f>IFERROR(VLOOKUP(I59,Points_Rang,2,FALSE)*(1+(K59-J59)/(2*K59)),0)</f>
        <v>22</v>
      </c>
      <c r="M59" s="14"/>
      <c r="N59" s="12"/>
      <c r="O59" s="12"/>
      <c r="P59" s="15">
        <f>IFERROR(VLOOKUP(M59,Points_Rang,2,FALSE)*(1+(O59-N59)/(2*O59)),0)</f>
        <v>0</v>
      </c>
      <c r="Q59" s="14"/>
      <c r="R59" s="12"/>
      <c r="S59" s="12"/>
      <c r="T59" s="15">
        <f>IFERROR(VLOOKUP(Q59,Points_Rang,2,FALSE)*(1+(S59-R59)/(2*S59)),0)</f>
        <v>0</v>
      </c>
      <c r="U59" s="14"/>
      <c r="V59" s="12"/>
      <c r="W59" s="12"/>
      <c r="X59" s="15">
        <f>IFERROR(VLOOKUP(U59,Points_Rang,2,FALSE)*(1+(W59-V59)/(2*W59)),0)</f>
        <v>0</v>
      </c>
      <c r="Y59" s="14"/>
      <c r="Z59" s="12"/>
      <c r="AA59" s="12"/>
      <c r="AB59" s="15">
        <f>IFERROR(VLOOKUP(Y59,Points_Rang,2,FALSE)*(1+(AA59-Z59)/(2*AA59)),0)</f>
        <v>0</v>
      </c>
    </row>
    <row r="60" spans="1:28" ht="18" customHeight="1" x14ac:dyDescent="0.3">
      <c r="A60" s="30">
        <f>_xlfn.RANK.EQ(D60,D$6:D$100)</f>
        <v>55</v>
      </c>
      <c r="B60" s="3" t="s">
        <v>41</v>
      </c>
      <c r="C60" s="6" t="s">
        <v>2</v>
      </c>
      <c r="D60" s="31">
        <v>20</v>
      </c>
      <c r="E60" s="14">
        <v>3</v>
      </c>
      <c r="F60" s="12">
        <v>1</v>
      </c>
      <c r="G60" s="12">
        <v>1</v>
      </c>
      <c r="H60" s="15">
        <f>IFERROR(VLOOKUP(E60,Points_Rang,2,FALSE)*(1+(G60-F60)/(2*G60)),0)</f>
        <v>20</v>
      </c>
      <c r="I60" s="14"/>
      <c r="J60" s="12"/>
      <c r="K60" s="12"/>
      <c r="L60" s="15">
        <f>IFERROR(VLOOKUP(I60,Points_Rang,2,FALSE)*(1+(K60-J60)/(2*K60)),0)</f>
        <v>0</v>
      </c>
      <c r="M60" s="14"/>
      <c r="N60" s="12"/>
      <c r="O60" s="12"/>
      <c r="P60" s="15">
        <f>IFERROR(VLOOKUP(M60,Points_Rang,2,FALSE)*(1+(O60-N60)/(2*O60)),0)</f>
        <v>0</v>
      </c>
      <c r="Q60" s="14"/>
      <c r="R60" s="12"/>
      <c r="S60" s="12"/>
      <c r="T60" s="15">
        <f>IFERROR(VLOOKUP(Q60,Points_Rang,2,FALSE)*(1+(S60-R60)/(2*S60)),0)</f>
        <v>0</v>
      </c>
      <c r="U60" s="14"/>
      <c r="V60" s="12"/>
      <c r="W60" s="12"/>
      <c r="X60" s="15">
        <f>IFERROR(VLOOKUP(U60,Points_Rang,2,FALSE)*(1+(W60-V60)/(2*W60)),0)</f>
        <v>0</v>
      </c>
      <c r="Y60" s="14"/>
      <c r="Z60" s="12"/>
      <c r="AA60" s="12"/>
      <c r="AB60" s="15">
        <f>IFERROR(VLOOKUP(Y60,Points_Rang,2,FALSE)*(1+(AA60-Z60)/(2*AA60)),0)</f>
        <v>0</v>
      </c>
    </row>
    <row r="61" spans="1:28" ht="18" customHeight="1" x14ac:dyDescent="0.3">
      <c r="A61" s="30">
        <f>_xlfn.RANK.EQ(D61,D$6:D$100)</f>
        <v>55</v>
      </c>
      <c r="B61" s="3" t="s">
        <v>42</v>
      </c>
      <c r="C61" s="6" t="s">
        <v>2</v>
      </c>
      <c r="D61" s="31">
        <f>H61+L61+P61+T61+X61+AB61</f>
        <v>20</v>
      </c>
      <c r="E61" s="14">
        <v>3</v>
      </c>
      <c r="F61" s="12">
        <v>1</v>
      </c>
      <c r="G61" s="12">
        <v>1</v>
      </c>
      <c r="H61" s="15">
        <f>IFERROR(VLOOKUP(E61,Points_Rang,2,FALSE)*(1+(G61-F61)/(2*G61)),0)</f>
        <v>20</v>
      </c>
      <c r="I61" s="14"/>
      <c r="J61" s="12"/>
      <c r="K61" s="12"/>
      <c r="L61" s="15">
        <f>IFERROR(VLOOKUP(I61,Points_Rang,2,FALSE)*(1+(K61-J61)/(2*K61)),0)</f>
        <v>0</v>
      </c>
      <c r="M61" s="14"/>
      <c r="N61" s="12"/>
      <c r="O61" s="12"/>
      <c r="P61" s="15">
        <f>IFERROR(VLOOKUP(M61,Points_Rang,2,FALSE)*(1+(O61-N61)/(2*O61)),0)</f>
        <v>0</v>
      </c>
      <c r="Q61" s="14"/>
      <c r="R61" s="12"/>
      <c r="S61" s="12"/>
      <c r="T61" s="15">
        <f>IFERROR(VLOOKUP(Q61,Points_Rang,2,FALSE)*(1+(S61-R61)/(2*S61)),0)</f>
        <v>0</v>
      </c>
      <c r="U61" s="14"/>
      <c r="V61" s="12"/>
      <c r="W61" s="12"/>
      <c r="X61" s="15">
        <f>IFERROR(VLOOKUP(U61,Points_Rang,2,FALSE)*(1+(W61-V61)/(2*W61)),0)</f>
        <v>0</v>
      </c>
      <c r="Y61" s="14"/>
      <c r="Z61" s="12"/>
      <c r="AA61" s="12"/>
      <c r="AB61" s="15">
        <f>IFERROR(VLOOKUP(Y61,Points_Rang,2,FALSE)*(1+(AA61-Z61)/(2*AA61)),0)</f>
        <v>0</v>
      </c>
    </row>
    <row r="62" spans="1:28" ht="18" customHeight="1" x14ac:dyDescent="0.3">
      <c r="A62" s="30">
        <f>_xlfn.RANK.EQ(D62,D$6:D$100)</f>
        <v>55</v>
      </c>
      <c r="B62" s="3" t="s">
        <v>70</v>
      </c>
      <c r="C62" s="6" t="s">
        <v>0</v>
      </c>
      <c r="D62" s="31">
        <f>H62+L62+P62+T62+X62+AB62</f>
        <v>20</v>
      </c>
      <c r="E62" s="14"/>
      <c r="F62" s="12"/>
      <c r="G62" s="12"/>
      <c r="H62" s="15">
        <f>IFERROR(VLOOKUP(E62,Points_Rang,2,FALSE)*(1+(G62-F62)/(2*G62)),0)</f>
        <v>0</v>
      </c>
      <c r="I62" s="14">
        <v>3</v>
      </c>
      <c r="J62" s="12">
        <v>5</v>
      </c>
      <c r="K62" s="12">
        <v>5</v>
      </c>
      <c r="L62" s="15">
        <f>IFERROR(VLOOKUP(I62,Points_Rang,2,FALSE)*(1+(K62-J62)/(2*K62)),0)</f>
        <v>20</v>
      </c>
      <c r="M62" s="14"/>
      <c r="N62" s="12"/>
      <c r="O62" s="12"/>
      <c r="P62" s="15">
        <f>IFERROR(VLOOKUP(M62,Points_Rang,2,FALSE)*(1+(O62-N62)/(2*O62)),0)</f>
        <v>0</v>
      </c>
      <c r="Q62" s="14"/>
      <c r="R62" s="12"/>
      <c r="S62" s="12"/>
      <c r="T62" s="15">
        <f>IFERROR(VLOOKUP(Q62,Points_Rang,2,FALSE)*(1+(S62-R62)/(2*S62)),0)</f>
        <v>0</v>
      </c>
      <c r="U62" s="14"/>
      <c r="V62" s="12"/>
      <c r="W62" s="12"/>
      <c r="X62" s="15">
        <f>IFERROR(VLOOKUP(U62,Points_Rang,2,FALSE)*(1+(W62-V62)/(2*W62)),0)</f>
        <v>0</v>
      </c>
      <c r="Y62" s="14"/>
      <c r="Z62" s="12"/>
      <c r="AA62" s="12"/>
      <c r="AB62" s="15">
        <f>IFERROR(VLOOKUP(Y62,Points_Rang,2,FALSE)*(1+(AA62-Z62)/(2*AA62)),0)</f>
        <v>0</v>
      </c>
    </row>
    <row r="63" spans="1:28" ht="18" customHeight="1" x14ac:dyDescent="0.3">
      <c r="A63" s="30">
        <f>_xlfn.RANK.EQ(D63,D$6:D$100)</f>
        <v>55</v>
      </c>
      <c r="B63" s="3" t="s">
        <v>71</v>
      </c>
      <c r="C63" s="6" t="s">
        <v>0</v>
      </c>
      <c r="D63" s="31">
        <f>H63+L63+P63+T63+X63+AB63</f>
        <v>20</v>
      </c>
      <c r="E63" s="14"/>
      <c r="F63" s="12"/>
      <c r="G63" s="12"/>
      <c r="H63" s="15">
        <f>IFERROR(VLOOKUP(E63,Points_Rang,2,FALSE)*(1+(G63-F63)/(2*G63)),0)</f>
        <v>0</v>
      </c>
      <c r="I63" s="14">
        <v>3</v>
      </c>
      <c r="J63" s="12">
        <v>5</v>
      </c>
      <c r="K63" s="12">
        <v>5</v>
      </c>
      <c r="L63" s="15">
        <f>IFERROR(VLOOKUP(I63,Points_Rang,2,FALSE)*(1+(K63-J63)/(2*K63)),0)</f>
        <v>20</v>
      </c>
      <c r="M63" s="14"/>
      <c r="N63" s="12"/>
      <c r="O63" s="12"/>
      <c r="P63" s="15">
        <f>IFERROR(VLOOKUP(M63,Points_Rang,2,FALSE)*(1+(O63-N63)/(2*O63)),0)</f>
        <v>0</v>
      </c>
      <c r="Q63" s="14"/>
      <c r="R63" s="12"/>
      <c r="S63" s="12"/>
      <c r="T63" s="15">
        <f>IFERROR(VLOOKUP(Q63,Points_Rang,2,FALSE)*(1+(S63-R63)/(2*S63)),0)</f>
        <v>0</v>
      </c>
      <c r="U63" s="14"/>
      <c r="V63" s="12"/>
      <c r="W63" s="12"/>
      <c r="X63" s="15">
        <f>IFERROR(VLOOKUP(U63,Points_Rang,2,FALSE)*(1+(W63-V63)/(2*W63)),0)</f>
        <v>0</v>
      </c>
      <c r="Y63" s="14"/>
      <c r="Z63" s="12"/>
      <c r="AA63" s="12"/>
      <c r="AB63" s="15">
        <f>IFERROR(VLOOKUP(Y63,Points_Rang,2,FALSE)*(1+(AA63-Z63)/(2*AA63)),0)</f>
        <v>0</v>
      </c>
    </row>
    <row r="64" spans="1:28" ht="18" customHeight="1" x14ac:dyDescent="0.3">
      <c r="A64" s="30">
        <f>_xlfn.RANK.EQ(D64,D$6:D$100)</f>
        <v>55</v>
      </c>
      <c r="B64" s="3" t="s">
        <v>113</v>
      </c>
      <c r="C64" s="6" t="s">
        <v>4</v>
      </c>
      <c r="D64" s="31">
        <f>H64+L64+P64+T64+X64+AB64</f>
        <v>20</v>
      </c>
      <c r="E64" s="14"/>
      <c r="F64" s="12"/>
      <c r="G64" s="12"/>
      <c r="H64" s="15">
        <f>IFERROR(VLOOKUP(E64,Points_Rang,2,FALSE)*(1+(G64-F64)/(2*G64)),0)</f>
        <v>0</v>
      </c>
      <c r="I64" s="14"/>
      <c r="J64" s="12"/>
      <c r="K64" s="12"/>
      <c r="L64" s="15">
        <f>IFERROR(VLOOKUP(I64,Points_Rang,2,FALSE)*(1+(K64-J64)/(2*K64)),0)</f>
        <v>0</v>
      </c>
      <c r="M64" s="14">
        <v>3</v>
      </c>
      <c r="N64" s="12">
        <v>4</v>
      </c>
      <c r="O64" s="12">
        <v>4</v>
      </c>
      <c r="P64" s="15">
        <f>IFERROR(VLOOKUP(M64,Points_Rang,2,FALSE)*(1+(O64-N64)/(2*O64)),0)</f>
        <v>20</v>
      </c>
      <c r="Q64" s="14"/>
      <c r="R64" s="12"/>
      <c r="S64" s="12"/>
      <c r="T64" s="15">
        <f>IFERROR(VLOOKUP(Q64,Points_Rang,2,FALSE)*(1+(S64-R64)/(2*S64)),0)</f>
        <v>0</v>
      </c>
      <c r="U64" s="14"/>
      <c r="V64" s="12"/>
      <c r="W64" s="12"/>
      <c r="X64" s="15">
        <f>IFERROR(VLOOKUP(U64,Points_Rang,2,FALSE)*(1+(W64-V64)/(2*W64)),0)</f>
        <v>0</v>
      </c>
      <c r="Y64" s="14"/>
      <c r="Z64" s="12"/>
      <c r="AA64" s="12"/>
      <c r="AB64" s="15">
        <f>IFERROR(VLOOKUP(Y64,Points_Rang,2,FALSE)*(1+(AA64-Z64)/(2*AA64)),0)</f>
        <v>0</v>
      </c>
    </row>
    <row r="65" spans="1:28" ht="18" customHeight="1" x14ac:dyDescent="0.3">
      <c r="A65" s="30">
        <f>_xlfn.RANK.EQ(D65,D$6:D$100)</f>
        <v>55</v>
      </c>
      <c r="B65" s="3" t="s">
        <v>135</v>
      </c>
      <c r="C65" s="6" t="s">
        <v>4</v>
      </c>
      <c r="D65" s="31">
        <f>H65+L65+P65+T65+X65+AB65</f>
        <v>20</v>
      </c>
      <c r="E65" s="14"/>
      <c r="F65" s="12"/>
      <c r="G65" s="12"/>
      <c r="H65" s="15">
        <f>IFERROR(VLOOKUP(E65,Points_Rang,2,FALSE)*(1+(G65-F65)/(2*G65)),0)</f>
        <v>0</v>
      </c>
      <c r="I65" s="14"/>
      <c r="J65" s="12"/>
      <c r="K65" s="12"/>
      <c r="L65" s="15">
        <f>IFERROR(VLOOKUP(I65,Points_Rang,2,FALSE)*(1+(K65-J65)/(2*K65)),0)</f>
        <v>0</v>
      </c>
      <c r="M65" s="14">
        <v>3</v>
      </c>
      <c r="N65" s="12">
        <v>4</v>
      </c>
      <c r="O65" s="12">
        <v>4</v>
      </c>
      <c r="P65" s="15">
        <f>IFERROR(VLOOKUP(M65,Points_Rang,2,FALSE)*(1+(O65-N65)/(2*O65)),0)</f>
        <v>20</v>
      </c>
      <c r="Q65" s="14"/>
      <c r="R65" s="12"/>
      <c r="S65" s="12"/>
      <c r="T65" s="15">
        <f>IFERROR(VLOOKUP(Q65,Points_Rang,2,FALSE)*(1+(S65-R65)/(2*S65)),0)</f>
        <v>0</v>
      </c>
      <c r="U65" s="14"/>
      <c r="V65" s="12"/>
      <c r="W65" s="12"/>
      <c r="X65" s="15">
        <f>IFERROR(VLOOKUP(U65,Points_Rang,2,FALSE)*(1+(W65-V65)/(2*W65)),0)</f>
        <v>0</v>
      </c>
      <c r="Y65" s="14"/>
      <c r="Z65" s="12"/>
      <c r="AA65" s="12"/>
      <c r="AB65" s="15">
        <f>IFERROR(VLOOKUP(Y65,Points_Rang,2,FALSE)*(1+(AA65-Z65)/(2*AA65)),0)</f>
        <v>0</v>
      </c>
    </row>
    <row r="66" spans="1:28" ht="18" customHeight="1" x14ac:dyDescent="0.3">
      <c r="A66" s="30">
        <f>_xlfn.RANK.EQ(D66,D$6:D$100)</f>
        <v>55</v>
      </c>
      <c r="B66" s="3" t="s">
        <v>170</v>
      </c>
      <c r="C66" s="6" t="s">
        <v>116</v>
      </c>
      <c r="D66" s="31">
        <f>H66+L66+P66+T66+X66+AB66</f>
        <v>20</v>
      </c>
      <c r="E66" s="14"/>
      <c r="F66" s="12"/>
      <c r="G66" s="12"/>
      <c r="H66" s="15">
        <f>IFERROR(VLOOKUP(E66,Points_Rang,2,FALSE)*(1+(G66-F66)/(2*G66)),0)</f>
        <v>0</v>
      </c>
      <c r="I66" s="14"/>
      <c r="J66" s="12"/>
      <c r="K66" s="12"/>
      <c r="L66" s="15">
        <f>IFERROR(VLOOKUP(I66,Points_Rang,2,FALSE)*(1+(K66-J66)/(2*K66)),0)</f>
        <v>0</v>
      </c>
      <c r="M66" s="14"/>
      <c r="N66" s="12"/>
      <c r="O66" s="12"/>
      <c r="P66" s="15">
        <f>IFERROR(VLOOKUP(M66,Points_Rang,2,FALSE)*(1+(O66-N66)/(2*O66)),0)</f>
        <v>0</v>
      </c>
      <c r="Q66" s="14">
        <v>3</v>
      </c>
      <c r="R66" s="12">
        <v>3</v>
      </c>
      <c r="S66" s="12">
        <v>3</v>
      </c>
      <c r="T66" s="15">
        <f>IFERROR(VLOOKUP(Q66,Points_Rang,2,FALSE)*(1+(S66-R66)/(2*S66)),0)</f>
        <v>20</v>
      </c>
      <c r="U66" s="14"/>
      <c r="V66" s="12"/>
      <c r="W66" s="12"/>
      <c r="X66" s="15">
        <f>IFERROR(VLOOKUP(U66,Points_Rang,2,FALSE)*(1+(W66-V66)/(2*W66)),0)</f>
        <v>0</v>
      </c>
      <c r="Y66" s="14"/>
      <c r="Z66" s="12"/>
      <c r="AA66" s="12"/>
      <c r="AB66" s="15">
        <f>IFERROR(VLOOKUP(Y66,Points_Rang,2,FALSE)*(1+(AA66-Z66)/(2*AA66)),0)</f>
        <v>0</v>
      </c>
    </row>
    <row r="67" spans="1:28" ht="18" customHeight="1" x14ac:dyDescent="0.3">
      <c r="A67" s="30">
        <f>_xlfn.RANK.EQ(D67,D$6:D$100)</f>
        <v>55</v>
      </c>
      <c r="B67" s="3" t="s">
        <v>171</v>
      </c>
      <c r="C67" s="6" t="s">
        <v>116</v>
      </c>
      <c r="D67" s="31">
        <f>H67+L67+P67+T67+X67+AB67</f>
        <v>20</v>
      </c>
      <c r="E67" s="14"/>
      <c r="F67" s="12"/>
      <c r="G67" s="12"/>
      <c r="H67" s="15">
        <f>IFERROR(VLOOKUP(E67,Points_Rang,2,FALSE)*(1+(G67-F67)/(2*G67)),0)</f>
        <v>0</v>
      </c>
      <c r="I67" s="14"/>
      <c r="J67" s="12"/>
      <c r="K67" s="12"/>
      <c r="L67" s="15">
        <f>IFERROR(VLOOKUP(I67,Points_Rang,2,FALSE)*(1+(K67-J67)/(2*K67)),0)</f>
        <v>0</v>
      </c>
      <c r="M67" s="14"/>
      <c r="N67" s="12"/>
      <c r="O67" s="12"/>
      <c r="P67" s="15">
        <f>IFERROR(VLOOKUP(M67,Points_Rang,2,FALSE)*(1+(O67-N67)/(2*O67)),0)</f>
        <v>0</v>
      </c>
      <c r="Q67" s="14">
        <v>3</v>
      </c>
      <c r="R67" s="12">
        <v>3</v>
      </c>
      <c r="S67" s="12">
        <v>3</v>
      </c>
      <c r="T67" s="15">
        <f>IFERROR(VLOOKUP(Q67,Points_Rang,2,FALSE)*(1+(S67-R67)/(2*S67)),0)</f>
        <v>20</v>
      </c>
      <c r="U67" s="14"/>
      <c r="V67" s="12"/>
      <c r="W67" s="12"/>
      <c r="X67" s="15">
        <f>IFERROR(VLOOKUP(U67,Points_Rang,2,FALSE)*(1+(W67-V67)/(2*W67)),0)</f>
        <v>0</v>
      </c>
      <c r="Y67" s="14"/>
      <c r="Z67" s="12"/>
      <c r="AA67" s="12"/>
      <c r="AB67" s="15">
        <f>IFERROR(VLOOKUP(Y67,Points_Rang,2,FALSE)*(1+(AA67-Z67)/(2*AA67)),0)</f>
        <v>0</v>
      </c>
    </row>
    <row r="68" spans="1:28" ht="18" customHeight="1" x14ac:dyDescent="0.3">
      <c r="A68" s="30">
        <f t="shared" ref="A55:A86" si="0">_xlfn.RANK.EQ(D68,D$6:D$100)</f>
        <v>63</v>
      </c>
      <c r="B68" s="3"/>
      <c r="C68" s="6"/>
      <c r="D68" s="31">
        <f t="shared" ref="D55:D86" si="1">H68+L68+P68+T68+X68+AB68</f>
        <v>0</v>
      </c>
      <c r="E68" s="14"/>
      <c r="F68" s="12"/>
      <c r="G68" s="12"/>
      <c r="H68" s="15">
        <f t="shared" ref="H55:H86" si="2">IFERROR(VLOOKUP(E68,Points_Rang,2,FALSE)*(1+(G68-F68)/(2*G68)),0)</f>
        <v>0</v>
      </c>
      <c r="I68" s="14"/>
      <c r="J68" s="12"/>
      <c r="K68" s="12"/>
      <c r="L68" s="15">
        <f t="shared" ref="L55:L86" si="3">IFERROR(VLOOKUP(I68,Points_Rang,2,FALSE)*(1+(K68-J68)/(2*K68)),0)</f>
        <v>0</v>
      </c>
      <c r="M68" s="14"/>
      <c r="N68" s="12"/>
      <c r="O68" s="12"/>
      <c r="P68" s="15">
        <f t="shared" ref="P55:P86" si="4">IFERROR(VLOOKUP(M68,Points_Rang,2,FALSE)*(1+(O68-N68)/(2*O68)),0)</f>
        <v>0</v>
      </c>
      <c r="Q68" s="14"/>
      <c r="R68" s="12"/>
      <c r="S68" s="12"/>
      <c r="T68" s="15">
        <f t="shared" ref="T55:T86" si="5">IFERROR(VLOOKUP(Q68,Points_Rang,2,FALSE)*(1+(S68-R68)/(2*S68)),0)</f>
        <v>0</v>
      </c>
      <c r="U68" s="14"/>
      <c r="V68" s="12"/>
      <c r="W68" s="12"/>
      <c r="X68" s="15">
        <f t="shared" ref="X55:X86" si="6">IFERROR(VLOOKUP(U68,Points_Rang,2,FALSE)*(1+(W68-V68)/(2*W68)),0)</f>
        <v>0</v>
      </c>
      <c r="Y68" s="14"/>
      <c r="Z68" s="12"/>
      <c r="AA68" s="12"/>
      <c r="AB68" s="15">
        <f t="shared" ref="AB55:AB86" si="7">IFERROR(VLOOKUP(Y68,Points_Rang,2,FALSE)*(1+(AA68-Z68)/(2*AA68)),0)</f>
        <v>0</v>
      </c>
    </row>
    <row r="69" spans="1:28" ht="18" customHeight="1" x14ac:dyDescent="0.3">
      <c r="A69" s="30">
        <f t="shared" si="0"/>
        <v>63</v>
      </c>
      <c r="B69" s="3"/>
      <c r="C69" s="6"/>
      <c r="D69" s="31">
        <f t="shared" si="1"/>
        <v>0</v>
      </c>
      <c r="E69" s="14"/>
      <c r="F69" s="12"/>
      <c r="G69" s="12"/>
      <c r="H69" s="15">
        <f t="shared" si="2"/>
        <v>0</v>
      </c>
      <c r="I69" s="14"/>
      <c r="J69" s="12"/>
      <c r="K69" s="12"/>
      <c r="L69" s="15">
        <f t="shared" si="3"/>
        <v>0</v>
      </c>
      <c r="M69" s="14"/>
      <c r="N69" s="12"/>
      <c r="O69" s="12"/>
      <c r="P69" s="15">
        <f t="shared" si="4"/>
        <v>0</v>
      </c>
      <c r="Q69" s="14"/>
      <c r="R69" s="12"/>
      <c r="S69" s="12"/>
      <c r="T69" s="15">
        <f t="shared" si="5"/>
        <v>0</v>
      </c>
      <c r="U69" s="14"/>
      <c r="V69" s="12"/>
      <c r="W69" s="12"/>
      <c r="X69" s="15">
        <f t="shared" si="6"/>
        <v>0</v>
      </c>
      <c r="Y69" s="14"/>
      <c r="Z69" s="12"/>
      <c r="AA69" s="12"/>
      <c r="AB69" s="15">
        <f t="shared" si="7"/>
        <v>0</v>
      </c>
    </row>
    <row r="70" spans="1:28" ht="18" customHeight="1" x14ac:dyDescent="0.3">
      <c r="A70" s="30">
        <f t="shared" si="0"/>
        <v>63</v>
      </c>
      <c r="B70" s="3"/>
      <c r="C70" s="6"/>
      <c r="D70" s="31">
        <f t="shared" si="1"/>
        <v>0</v>
      </c>
      <c r="E70" s="14"/>
      <c r="F70" s="12"/>
      <c r="G70" s="12"/>
      <c r="H70" s="15">
        <f t="shared" si="2"/>
        <v>0</v>
      </c>
      <c r="I70" s="14"/>
      <c r="J70" s="12"/>
      <c r="K70" s="12"/>
      <c r="L70" s="15">
        <f t="shared" si="3"/>
        <v>0</v>
      </c>
      <c r="M70" s="14"/>
      <c r="N70" s="12"/>
      <c r="O70" s="12"/>
      <c r="P70" s="15">
        <f t="shared" si="4"/>
        <v>0</v>
      </c>
      <c r="Q70" s="14"/>
      <c r="R70" s="12"/>
      <c r="S70" s="12"/>
      <c r="T70" s="15">
        <f t="shared" si="5"/>
        <v>0</v>
      </c>
      <c r="U70" s="14"/>
      <c r="V70" s="12"/>
      <c r="W70" s="12"/>
      <c r="X70" s="15">
        <f t="shared" si="6"/>
        <v>0</v>
      </c>
      <c r="Y70" s="14"/>
      <c r="Z70" s="12"/>
      <c r="AA70" s="12"/>
      <c r="AB70" s="15">
        <f t="shared" si="7"/>
        <v>0</v>
      </c>
    </row>
    <row r="71" spans="1:28" ht="18" customHeight="1" x14ac:dyDescent="0.3">
      <c r="A71" s="30">
        <f t="shared" si="0"/>
        <v>63</v>
      </c>
      <c r="B71" s="3"/>
      <c r="C71" s="6"/>
      <c r="D71" s="31">
        <f t="shared" si="1"/>
        <v>0</v>
      </c>
      <c r="E71" s="14"/>
      <c r="F71" s="12"/>
      <c r="G71" s="12"/>
      <c r="H71" s="15">
        <f t="shared" si="2"/>
        <v>0</v>
      </c>
      <c r="I71" s="14"/>
      <c r="J71" s="12"/>
      <c r="K71" s="12"/>
      <c r="L71" s="15">
        <f t="shared" si="3"/>
        <v>0</v>
      </c>
      <c r="M71" s="14"/>
      <c r="N71" s="12"/>
      <c r="O71" s="12"/>
      <c r="P71" s="15">
        <f t="shared" si="4"/>
        <v>0</v>
      </c>
      <c r="Q71" s="14"/>
      <c r="R71" s="12"/>
      <c r="S71" s="12"/>
      <c r="T71" s="15">
        <f t="shared" si="5"/>
        <v>0</v>
      </c>
      <c r="U71" s="14"/>
      <c r="V71" s="12"/>
      <c r="W71" s="12"/>
      <c r="X71" s="15">
        <f t="shared" si="6"/>
        <v>0</v>
      </c>
      <c r="Y71" s="14"/>
      <c r="Z71" s="12"/>
      <c r="AA71" s="12"/>
      <c r="AB71" s="15">
        <f t="shared" si="7"/>
        <v>0</v>
      </c>
    </row>
    <row r="72" spans="1:28" ht="18" customHeight="1" x14ac:dyDescent="0.3">
      <c r="A72" s="30">
        <f t="shared" si="0"/>
        <v>63</v>
      </c>
      <c r="B72" s="3"/>
      <c r="C72" s="6"/>
      <c r="D72" s="31">
        <f t="shared" si="1"/>
        <v>0</v>
      </c>
      <c r="E72" s="14"/>
      <c r="F72" s="12"/>
      <c r="G72" s="12"/>
      <c r="H72" s="15">
        <f t="shared" si="2"/>
        <v>0</v>
      </c>
      <c r="I72" s="14"/>
      <c r="J72" s="12"/>
      <c r="K72" s="12"/>
      <c r="L72" s="15">
        <f t="shared" si="3"/>
        <v>0</v>
      </c>
      <c r="M72" s="14"/>
      <c r="N72" s="12"/>
      <c r="O72" s="12"/>
      <c r="P72" s="15">
        <f t="shared" si="4"/>
        <v>0</v>
      </c>
      <c r="Q72" s="14"/>
      <c r="R72" s="12"/>
      <c r="S72" s="12"/>
      <c r="T72" s="15">
        <f t="shared" si="5"/>
        <v>0</v>
      </c>
      <c r="U72" s="14"/>
      <c r="V72" s="12"/>
      <c r="W72" s="12"/>
      <c r="X72" s="15">
        <f t="shared" si="6"/>
        <v>0</v>
      </c>
      <c r="Y72" s="14"/>
      <c r="Z72" s="12"/>
      <c r="AA72" s="12"/>
      <c r="AB72" s="15">
        <f t="shared" si="7"/>
        <v>0</v>
      </c>
    </row>
    <row r="73" spans="1:28" ht="18" customHeight="1" x14ac:dyDescent="0.3">
      <c r="A73" s="30">
        <f t="shared" si="0"/>
        <v>63</v>
      </c>
      <c r="B73" s="3"/>
      <c r="C73" s="6"/>
      <c r="D73" s="31">
        <f t="shared" si="1"/>
        <v>0</v>
      </c>
      <c r="E73" s="14"/>
      <c r="F73" s="12"/>
      <c r="G73" s="12"/>
      <c r="H73" s="15">
        <f t="shared" si="2"/>
        <v>0</v>
      </c>
      <c r="I73" s="14"/>
      <c r="J73" s="12"/>
      <c r="K73" s="12"/>
      <c r="L73" s="15">
        <f t="shared" si="3"/>
        <v>0</v>
      </c>
      <c r="M73" s="14"/>
      <c r="N73" s="12"/>
      <c r="O73" s="12"/>
      <c r="P73" s="15">
        <f t="shared" si="4"/>
        <v>0</v>
      </c>
      <c r="Q73" s="14"/>
      <c r="R73" s="12"/>
      <c r="S73" s="12"/>
      <c r="T73" s="15">
        <f t="shared" si="5"/>
        <v>0</v>
      </c>
      <c r="U73" s="14"/>
      <c r="V73" s="12"/>
      <c r="W73" s="12"/>
      <c r="X73" s="15">
        <f t="shared" si="6"/>
        <v>0</v>
      </c>
      <c r="Y73" s="14"/>
      <c r="Z73" s="12"/>
      <c r="AA73" s="12"/>
      <c r="AB73" s="15">
        <f t="shared" si="7"/>
        <v>0</v>
      </c>
    </row>
    <row r="74" spans="1:28" ht="18" customHeight="1" x14ac:dyDescent="0.3">
      <c r="A74" s="30">
        <f t="shared" si="0"/>
        <v>63</v>
      </c>
      <c r="B74" s="3"/>
      <c r="C74" s="6"/>
      <c r="D74" s="31">
        <f t="shared" si="1"/>
        <v>0</v>
      </c>
      <c r="E74" s="14"/>
      <c r="F74" s="12"/>
      <c r="G74" s="12"/>
      <c r="H74" s="15">
        <f t="shared" si="2"/>
        <v>0</v>
      </c>
      <c r="I74" s="14"/>
      <c r="J74" s="12"/>
      <c r="K74" s="12"/>
      <c r="L74" s="15">
        <f t="shared" si="3"/>
        <v>0</v>
      </c>
      <c r="M74" s="14"/>
      <c r="N74" s="12"/>
      <c r="O74" s="12"/>
      <c r="P74" s="15">
        <f t="shared" si="4"/>
        <v>0</v>
      </c>
      <c r="Q74" s="14"/>
      <c r="R74" s="12"/>
      <c r="S74" s="12"/>
      <c r="T74" s="15">
        <f t="shared" si="5"/>
        <v>0</v>
      </c>
      <c r="U74" s="14"/>
      <c r="V74" s="12"/>
      <c r="W74" s="12"/>
      <c r="X74" s="15">
        <f t="shared" si="6"/>
        <v>0</v>
      </c>
      <c r="Y74" s="14"/>
      <c r="Z74" s="12"/>
      <c r="AA74" s="12"/>
      <c r="AB74" s="15">
        <f t="shared" si="7"/>
        <v>0</v>
      </c>
    </row>
    <row r="75" spans="1:28" ht="18" customHeight="1" x14ac:dyDescent="0.3">
      <c r="A75" s="30">
        <f t="shared" si="0"/>
        <v>63</v>
      </c>
      <c r="B75" s="3"/>
      <c r="C75" s="6"/>
      <c r="D75" s="31">
        <f t="shared" si="1"/>
        <v>0</v>
      </c>
      <c r="E75" s="14"/>
      <c r="F75" s="12"/>
      <c r="G75" s="12"/>
      <c r="H75" s="15">
        <f t="shared" si="2"/>
        <v>0</v>
      </c>
      <c r="I75" s="14"/>
      <c r="J75" s="12"/>
      <c r="K75" s="12"/>
      <c r="L75" s="15">
        <f t="shared" si="3"/>
        <v>0</v>
      </c>
      <c r="M75" s="14"/>
      <c r="N75" s="12"/>
      <c r="O75" s="12"/>
      <c r="P75" s="15">
        <f t="shared" si="4"/>
        <v>0</v>
      </c>
      <c r="Q75" s="14"/>
      <c r="R75" s="12"/>
      <c r="S75" s="12"/>
      <c r="T75" s="15">
        <f t="shared" si="5"/>
        <v>0</v>
      </c>
      <c r="U75" s="14"/>
      <c r="V75" s="12"/>
      <c r="W75" s="12"/>
      <c r="X75" s="15">
        <f t="shared" si="6"/>
        <v>0</v>
      </c>
      <c r="Y75" s="14"/>
      <c r="Z75" s="12"/>
      <c r="AA75" s="12"/>
      <c r="AB75" s="15">
        <f t="shared" si="7"/>
        <v>0</v>
      </c>
    </row>
    <row r="76" spans="1:28" ht="18" customHeight="1" x14ac:dyDescent="0.3">
      <c r="A76" s="30">
        <f t="shared" si="0"/>
        <v>63</v>
      </c>
      <c r="B76" s="3"/>
      <c r="C76" s="6"/>
      <c r="D76" s="31">
        <f t="shared" si="1"/>
        <v>0</v>
      </c>
      <c r="E76" s="14"/>
      <c r="F76" s="12"/>
      <c r="G76" s="12"/>
      <c r="H76" s="15">
        <f t="shared" si="2"/>
        <v>0</v>
      </c>
      <c r="I76" s="14"/>
      <c r="J76" s="12"/>
      <c r="K76" s="12"/>
      <c r="L76" s="15">
        <f t="shared" si="3"/>
        <v>0</v>
      </c>
      <c r="M76" s="14"/>
      <c r="N76" s="12"/>
      <c r="O76" s="12"/>
      <c r="P76" s="15">
        <f t="shared" si="4"/>
        <v>0</v>
      </c>
      <c r="Q76" s="14"/>
      <c r="R76" s="12"/>
      <c r="S76" s="12"/>
      <c r="T76" s="15">
        <f t="shared" si="5"/>
        <v>0</v>
      </c>
      <c r="U76" s="14"/>
      <c r="V76" s="12"/>
      <c r="W76" s="12"/>
      <c r="X76" s="15">
        <f t="shared" si="6"/>
        <v>0</v>
      </c>
      <c r="Y76" s="14"/>
      <c r="Z76" s="12"/>
      <c r="AA76" s="12"/>
      <c r="AB76" s="15">
        <f t="shared" si="7"/>
        <v>0</v>
      </c>
    </row>
    <row r="77" spans="1:28" ht="18" customHeight="1" x14ac:dyDescent="0.3">
      <c r="A77" s="30">
        <f t="shared" si="0"/>
        <v>63</v>
      </c>
      <c r="B77" s="3"/>
      <c r="C77" s="6"/>
      <c r="D77" s="31">
        <f t="shared" si="1"/>
        <v>0</v>
      </c>
      <c r="E77" s="14"/>
      <c r="F77" s="12"/>
      <c r="G77" s="12"/>
      <c r="H77" s="15">
        <f t="shared" si="2"/>
        <v>0</v>
      </c>
      <c r="I77" s="14"/>
      <c r="J77" s="12"/>
      <c r="K77" s="12"/>
      <c r="L77" s="15">
        <f t="shared" si="3"/>
        <v>0</v>
      </c>
      <c r="M77" s="14"/>
      <c r="N77" s="12"/>
      <c r="O77" s="12"/>
      <c r="P77" s="15">
        <f t="shared" si="4"/>
        <v>0</v>
      </c>
      <c r="Q77" s="14"/>
      <c r="R77" s="12"/>
      <c r="S77" s="12"/>
      <c r="T77" s="15">
        <f t="shared" si="5"/>
        <v>0</v>
      </c>
      <c r="U77" s="14"/>
      <c r="V77" s="12"/>
      <c r="W77" s="12"/>
      <c r="X77" s="15">
        <f t="shared" si="6"/>
        <v>0</v>
      </c>
      <c r="Y77" s="14"/>
      <c r="Z77" s="12"/>
      <c r="AA77" s="12"/>
      <c r="AB77" s="15">
        <f t="shared" si="7"/>
        <v>0</v>
      </c>
    </row>
    <row r="78" spans="1:28" ht="18" customHeight="1" x14ac:dyDescent="0.3">
      <c r="A78" s="30">
        <f t="shared" si="0"/>
        <v>63</v>
      </c>
      <c r="B78" s="3"/>
      <c r="C78" s="6"/>
      <c r="D78" s="31">
        <f t="shared" si="1"/>
        <v>0</v>
      </c>
      <c r="E78" s="14"/>
      <c r="F78" s="12"/>
      <c r="G78" s="12"/>
      <c r="H78" s="15">
        <f t="shared" si="2"/>
        <v>0</v>
      </c>
      <c r="I78" s="14"/>
      <c r="J78" s="12"/>
      <c r="K78" s="12"/>
      <c r="L78" s="15">
        <f t="shared" si="3"/>
        <v>0</v>
      </c>
      <c r="M78" s="14"/>
      <c r="N78" s="12"/>
      <c r="O78" s="12"/>
      <c r="P78" s="15">
        <f t="shared" si="4"/>
        <v>0</v>
      </c>
      <c r="Q78" s="14"/>
      <c r="R78" s="12"/>
      <c r="S78" s="12"/>
      <c r="T78" s="15">
        <f t="shared" si="5"/>
        <v>0</v>
      </c>
      <c r="U78" s="14"/>
      <c r="V78" s="12"/>
      <c r="W78" s="12"/>
      <c r="X78" s="15">
        <f t="shared" si="6"/>
        <v>0</v>
      </c>
      <c r="Y78" s="14"/>
      <c r="Z78" s="12"/>
      <c r="AA78" s="12"/>
      <c r="AB78" s="15">
        <f t="shared" si="7"/>
        <v>0</v>
      </c>
    </row>
    <row r="79" spans="1:28" ht="18" customHeight="1" x14ac:dyDescent="0.3">
      <c r="A79" s="30">
        <f t="shared" si="0"/>
        <v>63</v>
      </c>
      <c r="B79" s="3"/>
      <c r="C79" s="6"/>
      <c r="D79" s="31">
        <f t="shared" si="1"/>
        <v>0</v>
      </c>
      <c r="E79" s="14"/>
      <c r="F79" s="12"/>
      <c r="G79" s="12"/>
      <c r="H79" s="15">
        <f t="shared" si="2"/>
        <v>0</v>
      </c>
      <c r="I79" s="14"/>
      <c r="J79" s="12"/>
      <c r="K79" s="12"/>
      <c r="L79" s="15">
        <f t="shared" si="3"/>
        <v>0</v>
      </c>
      <c r="M79" s="14"/>
      <c r="N79" s="12"/>
      <c r="O79" s="12"/>
      <c r="P79" s="15">
        <f t="shared" si="4"/>
        <v>0</v>
      </c>
      <c r="Q79" s="14"/>
      <c r="R79" s="12"/>
      <c r="S79" s="12"/>
      <c r="T79" s="15">
        <f t="shared" si="5"/>
        <v>0</v>
      </c>
      <c r="U79" s="14"/>
      <c r="V79" s="12"/>
      <c r="W79" s="12"/>
      <c r="X79" s="15">
        <f t="shared" si="6"/>
        <v>0</v>
      </c>
      <c r="Y79" s="14"/>
      <c r="Z79" s="12"/>
      <c r="AA79" s="12"/>
      <c r="AB79" s="15">
        <f t="shared" si="7"/>
        <v>0</v>
      </c>
    </row>
    <row r="80" spans="1:28" ht="18" customHeight="1" x14ac:dyDescent="0.3">
      <c r="A80" s="30">
        <f t="shared" si="0"/>
        <v>63</v>
      </c>
      <c r="B80" s="3"/>
      <c r="C80" s="6"/>
      <c r="D80" s="31">
        <f t="shared" si="1"/>
        <v>0</v>
      </c>
      <c r="E80" s="14"/>
      <c r="F80" s="12"/>
      <c r="G80" s="12"/>
      <c r="H80" s="15">
        <f t="shared" si="2"/>
        <v>0</v>
      </c>
      <c r="I80" s="14"/>
      <c r="J80" s="12"/>
      <c r="K80" s="12"/>
      <c r="L80" s="15">
        <f t="shared" si="3"/>
        <v>0</v>
      </c>
      <c r="M80" s="14"/>
      <c r="N80" s="12"/>
      <c r="O80" s="12"/>
      <c r="P80" s="15">
        <f t="shared" si="4"/>
        <v>0</v>
      </c>
      <c r="Q80" s="14"/>
      <c r="R80" s="12"/>
      <c r="S80" s="12"/>
      <c r="T80" s="15">
        <f t="shared" si="5"/>
        <v>0</v>
      </c>
      <c r="U80" s="14"/>
      <c r="V80" s="12"/>
      <c r="W80" s="12"/>
      <c r="X80" s="15">
        <f t="shared" si="6"/>
        <v>0</v>
      </c>
      <c r="Y80" s="14"/>
      <c r="Z80" s="12"/>
      <c r="AA80" s="12"/>
      <c r="AB80" s="15">
        <f t="shared" si="7"/>
        <v>0</v>
      </c>
    </row>
    <row r="81" spans="1:28" ht="18" customHeight="1" x14ac:dyDescent="0.3">
      <c r="A81" s="30">
        <f t="shared" si="0"/>
        <v>63</v>
      </c>
      <c r="B81" s="3"/>
      <c r="C81" s="6"/>
      <c r="D81" s="31">
        <f t="shared" si="1"/>
        <v>0</v>
      </c>
      <c r="E81" s="14"/>
      <c r="F81" s="12"/>
      <c r="G81" s="12"/>
      <c r="H81" s="15">
        <f t="shared" si="2"/>
        <v>0</v>
      </c>
      <c r="I81" s="14"/>
      <c r="J81" s="12"/>
      <c r="K81" s="12"/>
      <c r="L81" s="15">
        <f t="shared" si="3"/>
        <v>0</v>
      </c>
      <c r="M81" s="14"/>
      <c r="N81" s="12"/>
      <c r="O81" s="12"/>
      <c r="P81" s="15">
        <f t="shared" si="4"/>
        <v>0</v>
      </c>
      <c r="Q81" s="14"/>
      <c r="R81" s="12"/>
      <c r="S81" s="12"/>
      <c r="T81" s="15">
        <f t="shared" si="5"/>
        <v>0</v>
      </c>
      <c r="U81" s="14"/>
      <c r="V81" s="12"/>
      <c r="W81" s="12"/>
      <c r="X81" s="15">
        <f t="shared" si="6"/>
        <v>0</v>
      </c>
      <c r="Y81" s="14"/>
      <c r="Z81" s="12"/>
      <c r="AA81" s="12"/>
      <c r="AB81" s="15">
        <f t="shared" si="7"/>
        <v>0</v>
      </c>
    </row>
    <row r="82" spans="1:28" ht="18" customHeight="1" x14ac:dyDescent="0.3">
      <c r="A82" s="30">
        <f t="shared" si="0"/>
        <v>63</v>
      </c>
      <c r="B82" s="3"/>
      <c r="C82" s="6"/>
      <c r="D82" s="31">
        <f t="shared" si="1"/>
        <v>0</v>
      </c>
      <c r="E82" s="14"/>
      <c r="F82" s="12"/>
      <c r="G82" s="12"/>
      <c r="H82" s="15">
        <f t="shared" si="2"/>
        <v>0</v>
      </c>
      <c r="I82" s="14"/>
      <c r="J82" s="12"/>
      <c r="K82" s="12"/>
      <c r="L82" s="15">
        <f t="shared" si="3"/>
        <v>0</v>
      </c>
      <c r="M82" s="14"/>
      <c r="N82" s="12"/>
      <c r="O82" s="12"/>
      <c r="P82" s="15">
        <f t="shared" si="4"/>
        <v>0</v>
      </c>
      <c r="Q82" s="14"/>
      <c r="R82" s="12"/>
      <c r="S82" s="12"/>
      <c r="T82" s="15">
        <f t="shared" si="5"/>
        <v>0</v>
      </c>
      <c r="U82" s="14"/>
      <c r="V82" s="12"/>
      <c r="W82" s="12"/>
      <c r="X82" s="15">
        <f t="shared" si="6"/>
        <v>0</v>
      </c>
      <c r="Y82" s="14"/>
      <c r="Z82" s="12"/>
      <c r="AA82" s="12"/>
      <c r="AB82" s="15">
        <f t="shared" si="7"/>
        <v>0</v>
      </c>
    </row>
    <row r="83" spans="1:28" ht="18" customHeight="1" x14ac:dyDescent="0.3">
      <c r="A83" s="30">
        <f t="shared" si="0"/>
        <v>63</v>
      </c>
      <c r="B83" s="3"/>
      <c r="C83" s="6"/>
      <c r="D83" s="31">
        <f t="shared" si="1"/>
        <v>0</v>
      </c>
      <c r="E83" s="14"/>
      <c r="F83" s="12"/>
      <c r="G83" s="12"/>
      <c r="H83" s="15">
        <f t="shared" si="2"/>
        <v>0</v>
      </c>
      <c r="I83" s="14"/>
      <c r="J83" s="12"/>
      <c r="K83" s="12"/>
      <c r="L83" s="15">
        <f t="shared" si="3"/>
        <v>0</v>
      </c>
      <c r="M83" s="14"/>
      <c r="N83" s="12"/>
      <c r="O83" s="12"/>
      <c r="P83" s="15">
        <f t="shared" si="4"/>
        <v>0</v>
      </c>
      <c r="Q83" s="14"/>
      <c r="R83" s="12"/>
      <c r="S83" s="12"/>
      <c r="T83" s="15">
        <f t="shared" si="5"/>
        <v>0</v>
      </c>
      <c r="U83" s="14"/>
      <c r="V83" s="12"/>
      <c r="W83" s="12"/>
      <c r="X83" s="15">
        <f t="shared" si="6"/>
        <v>0</v>
      </c>
      <c r="Y83" s="14"/>
      <c r="Z83" s="12"/>
      <c r="AA83" s="12"/>
      <c r="AB83" s="15">
        <f t="shared" si="7"/>
        <v>0</v>
      </c>
    </row>
    <row r="84" spans="1:28" ht="18" customHeight="1" x14ac:dyDescent="0.3">
      <c r="A84" s="30">
        <f t="shared" si="0"/>
        <v>63</v>
      </c>
      <c r="B84" s="3"/>
      <c r="C84" s="6"/>
      <c r="D84" s="31">
        <f t="shared" si="1"/>
        <v>0</v>
      </c>
      <c r="E84" s="14"/>
      <c r="F84" s="12"/>
      <c r="G84" s="12"/>
      <c r="H84" s="15">
        <f t="shared" si="2"/>
        <v>0</v>
      </c>
      <c r="I84" s="14"/>
      <c r="J84" s="12"/>
      <c r="K84" s="12"/>
      <c r="L84" s="15">
        <f t="shared" si="3"/>
        <v>0</v>
      </c>
      <c r="M84" s="14"/>
      <c r="N84" s="12"/>
      <c r="O84" s="12"/>
      <c r="P84" s="15">
        <f t="shared" si="4"/>
        <v>0</v>
      </c>
      <c r="Q84" s="14"/>
      <c r="R84" s="12"/>
      <c r="S84" s="12"/>
      <c r="T84" s="15">
        <f t="shared" si="5"/>
        <v>0</v>
      </c>
      <c r="U84" s="14"/>
      <c r="V84" s="12"/>
      <c r="W84" s="12"/>
      <c r="X84" s="15">
        <f t="shared" si="6"/>
        <v>0</v>
      </c>
      <c r="Y84" s="14"/>
      <c r="Z84" s="12"/>
      <c r="AA84" s="12"/>
      <c r="AB84" s="15">
        <f t="shared" si="7"/>
        <v>0</v>
      </c>
    </row>
    <row r="85" spans="1:28" ht="18" customHeight="1" x14ac:dyDescent="0.3">
      <c r="A85" s="30">
        <f t="shared" si="0"/>
        <v>63</v>
      </c>
      <c r="B85" s="3"/>
      <c r="C85" s="6"/>
      <c r="D85" s="31">
        <f t="shared" si="1"/>
        <v>0</v>
      </c>
      <c r="E85" s="14"/>
      <c r="F85" s="12"/>
      <c r="G85" s="12"/>
      <c r="H85" s="15">
        <f t="shared" si="2"/>
        <v>0</v>
      </c>
      <c r="I85" s="14"/>
      <c r="J85" s="12"/>
      <c r="K85" s="12"/>
      <c r="L85" s="15">
        <f t="shared" si="3"/>
        <v>0</v>
      </c>
      <c r="M85" s="14"/>
      <c r="N85" s="12"/>
      <c r="O85" s="12"/>
      <c r="P85" s="15">
        <f t="shared" si="4"/>
        <v>0</v>
      </c>
      <c r="Q85" s="14"/>
      <c r="R85" s="12"/>
      <c r="S85" s="12"/>
      <c r="T85" s="15">
        <f t="shared" si="5"/>
        <v>0</v>
      </c>
      <c r="U85" s="14"/>
      <c r="V85" s="12"/>
      <c r="W85" s="12"/>
      <c r="X85" s="15">
        <f t="shared" si="6"/>
        <v>0</v>
      </c>
      <c r="Y85" s="14"/>
      <c r="Z85" s="12"/>
      <c r="AA85" s="12"/>
      <c r="AB85" s="15">
        <f t="shared" si="7"/>
        <v>0</v>
      </c>
    </row>
    <row r="86" spans="1:28" ht="18" customHeight="1" x14ac:dyDescent="0.3">
      <c r="A86" s="30">
        <f t="shared" si="0"/>
        <v>63</v>
      </c>
      <c r="B86" s="3"/>
      <c r="C86" s="6"/>
      <c r="D86" s="31">
        <f t="shared" si="1"/>
        <v>0</v>
      </c>
      <c r="E86" s="14"/>
      <c r="F86" s="12"/>
      <c r="G86" s="12"/>
      <c r="H86" s="15">
        <f t="shared" si="2"/>
        <v>0</v>
      </c>
      <c r="I86" s="14"/>
      <c r="J86" s="12"/>
      <c r="K86" s="12"/>
      <c r="L86" s="15">
        <f t="shared" si="3"/>
        <v>0</v>
      </c>
      <c r="M86" s="14"/>
      <c r="N86" s="12"/>
      <c r="O86" s="12"/>
      <c r="P86" s="15">
        <f t="shared" si="4"/>
        <v>0</v>
      </c>
      <c r="Q86" s="14"/>
      <c r="R86" s="12"/>
      <c r="S86" s="12"/>
      <c r="T86" s="15">
        <f t="shared" si="5"/>
        <v>0</v>
      </c>
      <c r="U86" s="14"/>
      <c r="V86" s="12"/>
      <c r="W86" s="12"/>
      <c r="X86" s="15">
        <f t="shared" si="6"/>
        <v>0</v>
      </c>
      <c r="Y86" s="14"/>
      <c r="Z86" s="12"/>
      <c r="AA86" s="12"/>
      <c r="AB86" s="15">
        <f t="shared" si="7"/>
        <v>0</v>
      </c>
    </row>
    <row r="87" spans="1:28" ht="18" customHeight="1" x14ac:dyDescent="0.3">
      <c r="A87" s="30">
        <f t="shared" ref="A87:A89" si="8">_xlfn.RANK.EQ(D87,D$6:D$100)</f>
        <v>63</v>
      </c>
      <c r="B87" s="3"/>
      <c r="C87" s="6"/>
      <c r="D87" s="31">
        <f t="shared" ref="D87:D89" si="9">H87+L87+P87+T87+X87+AB87</f>
        <v>0</v>
      </c>
      <c r="E87" s="14"/>
      <c r="F87" s="12"/>
      <c r="G87" s="12"/>
      <c r="H87" s="15">
        <f t="shared" ref="H87:H89" si="10">IFERROR(VLOOKUP(E87,Points_Rang,2,FALSE)*(1+(G87-F87)/(2*G87)),0)</f>
        <v>0</v>
      </c>
      <c r="I87" s="14"/>
      <c r="J87" s="12"/>
      <c r="K87" s="12"/>
      <c r="L87" s="15">
        <f t="shared" ref="L87:L89" si="11">IFERROR(VLOOKUP(I87,Points_Rang,2,FALSE)*(1+(K87-J87)/(2*K87)),0)</f>
        <v>0</v>
      </c>
      <c r="M87" s="14"/>
      <c r="N87" s="12"/>
      <c r="O87" s="12"/>
      <c r="P87" s="15">
        <f t="shared" ref="P87:P89" si="12">IFERROR(VLOOKUP(M87,Points_Rang,2,FALSE)*(1+(O87-N87)/(2*O87)),0)</f>
        <v>0</v>
      </c>
      <c r="Q87" s="14"/>
      <c r="R87" s="12"/>
      <c r="S87" s="12"/>
      <c r="T87" s="15">
        <f t="shared" ref="T87:T89" si="13">IFERROR(VLOOKUP(Q87,Points_Rang,2,FALSE)*(1+(S87-R87)/(2*S87)),0)</f>
        <v>0</v>
      </c>
      <c r="U87" s="14"/>
      <c r="V87" s="12"/>
      <c r="W87" s="12"/>
      <c r="X87" s="15">
        <f t="shared" ref="X87:X89" si="14">IFERROR(VLOOKUP(U87,Points_Rang,2,FALSE)*(1+(W87-V87)/(2*W87)),0)</f>
        <v>0</v>
      </c>
      <c r="Y87" s="14"/>
      <c r="Z87" s="12"/>
      <c r="AA87" s="12"/>
      <c r="AB87" s="15">
        <f t="shared" ref="AB87:AB89" si="15">IFERROR(VLOOKUP(Y87,Points_Rang,2,FALSE)*(1+(AA87-Z87)/(2*AA87)),0)</f>
        <v>0</v>
      </c>
    </row>
    <row r="88" spans="1:28" ht="18" customHeight="1" x14ac:dyDescent="0.3">
      <c r="A88" s="30">
        <f t="shared" si="8"/>
        <v>63</v>
      </c>
      <c r="B88" s="3"/>
      <c r="C88" s="6"/>
      <c r="D88" s="31">
        <f t="shared" si="9"/>
        <v>0</v>
      </c>
      <c r="E88" s="14"/>
      <c r="F88" s="12"/>
      <c r="G88" s="12"/>
      <c r="H88" s="15">
        <f t="shared" si="10"/>
        <v>0</v>
      </c>
      <c r="I88" s="14"/>
      <c r="J88" s="12"/>
      <c r="K88" s="12"/>
      <c r="L88" s="15">
        <f t="shared" si="11"/>
        <v>0</v>
      </c>
      <c r="M88" s="14"/>
      <c r="N88" s="12"/>
      <c r="O88" s="12"/>
      <c r="P88" s="15">
        <f t="shared" si="12"/>
        <v>0</v>
      </c>
      <c r="Q88" s="14"/>
      <c r="R88" s="12"/>
      <c r="S88" s="12"/>
      <c r="T88" s="15">
        <f t="shared" si="13"/>
        <v>0</v>
      </c>
      <c r="U88" s="14"/>
      <c r="V88" s="12"/>
      <c r="W88" s="12"/>
      <c r="X88" s="15">
        <f t="shared" si="14"/>
        <v>0</v>
      </c>
      <c r="Y88" s="14"/>
      <c r="Z88" s="12"/>
      <c r="AA88" s="12"/>
      <c r="AB88" s="15">
        <f t="shared" si="15"/>
        <v>0</v>
      </c>
    </row>
    <row r="89" spans="1:28" ht="18" customHeight="1" x14ac:dyDescent="0.3">
      <c r="A89" s="30">
        <f t="shared" si="8"/>
        <v>63</v>
      </c>
      <c r="B89" s="3"/>
      <c r="C89" s="6"/>
      <c r="D89" s="31">
        <f t="shared" si="9"/>
        <v>0</v>
      </c>
      <c r="E89" s="14"/>
      <c r="F89" s="12"/>
      <c r="G89" s="12"/>
      <c r="H89" s="15">
        <f t="shared" si="10"/>
        <v>0</v>
      </c>
      <c r="I89" s="14"/>
      <c r="J89" s="12"/>
      <c r="K89" s="12"/>
      <c r="L89" s="15">
        <f t="shared" si="11"/>
        <v>0</v>
      </c>
      <c r="M89" s="14"/>
      <c r="N89" s="12"/>
      <c r="O89" s="12"/>
      <c r="P89" s="15">
        <f t="shared" si="12"/>
        <v>0</v>
      </c>
      <c r="Q89" s="14"/>
      <c r="R89" s="12"/>
      <c r="S89" s="12"/>
      <c r="T89" s="15">
        <f t="shared" si="13"/>
        <v>0</v>
      </c>
      <c r="U89" s="14"/>
      <c r="V89" s="12"/>
      <c r="W89" s="12"/>
      <c r="X89" s="15">
        <f t="shared" si="14"/>
        <v>0</v>
      </c>
      <c r="Y89" s="14"/>
      <c r="Z89" s="12"/>
      <c r="AA89" s="12"/>
      <c r="AB89" s="15">
        <f t="shared" si="15"/>
        <v>0</v>
      </c>
    </row>
    <row r="90" spans="1:28" ht="18" customHeight="1" x14ac:dyDescent="0.3"/>
  </sheetData>
  <sheetProtection algorithmName="SHA-512" hashValue="pkbWZbIWdvzKfX5bHgDbEsrFDONdH4HwEUbtvIJmODhGew6eg/zXJw9tybwQtOaMVOPWwsPrqsqQSMwaE3Hu/Q==" saltValue="059GNDe8J7p417bXq1Pu2A==" spinCount="100000" sheet="1" objects="1" scenarios="1"/>
  <sortState ref="A6:AB67">
    <sortCondition descending="1" ref="D6:D67"/>
  </sortState>
  <mergeCells count="10">
    <mergeCell ref="A1:AB2"/>
    <mergeCell ref="A4:A5"/>
    <mergeCell ref="Q4:T4"/>
    <mergeCell ref="U4:X4"/>
    <mergeCell ref="Y4:AB4"/>
    <mergeCell ref="B4:C5"/>
    <mergeCell ref="D4:D5"/>
    <mergeCell ref="E4:H4"/>
    <mergeCell ref="I4:L4"/>
    <mergeCell ref="M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opLeftCell="A7" workbookViewId="0">
      <selection activeCell="A6" sqref="A6:XFD41"/>
    </sheetView>
  </sheetViews>
  <sheetFormatPr baseColWidth="10" defaultRowHeight="15.6" x14ac:dyDescent="0.3"/>
  <cols>
    <col min="1" max="1" width="11.5546875" style="2"/>
    <col min="2" max="2" width="23" customWidth="1"/>
    <col min="3" max="3" width="10.5546875" customWidth="1"/>
    <col min="4" max="4" width="9.44140625" style="11" customWidth="1"/>
    <col min="5" max="8" width="6.33203125" style="4" customWidth="1"/>
    <col min="9" max="28" width="6.33203125" customWidth="1"/>
  </cols>
  <sheetData>
    <row r="1" spans="1:28" ht="14.4" x14ac:dyDescent="0.3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4.4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6.2" thickBot="1" x14ac:dyDescent="0.35"/>
    <row r="4" spans="1:28" ht="14.4" x14ac:dyDescent="0.3">
      <c r="A4" s="39" t="s">
        <v>28</v>
      </c>
      <c r="B4" s="52" t="s">
        <v>25</v>
      </c>
      <c r="C4" s="53"/>
      <c r="D4" s="50" t="s">
        <v>12</v>
      </c>
      <c r="E4" s="41" t="s">
        <v>13</v>
      </c>
      <c r="F4" s="42"/>
      <c r="G4" s="42"/>
      <c r="H4" s="43"/>
      <c r="I4" s="41" t="s">
        <v>14</v>
      </c>
      <c r="J4" s="42"/>
      <c r="K4" s="42"/>
      <c r="L4" s="43"/>
      <c r="M4" s="41" t="s">
        <v>15</v>
      </c>
      <c r="N4" s="42"/>
      <c r="O4" s="42"/>
      <c r="P4" s="56"/>
      <c r="Q4" s="41" t="s">
        <v>16</v>
      </c>
      <c r="R4" s="42"/>
      <c r="S4" s="42"/>
      <c r="T4" s="43"/>
      <c r="U4" s="41" t="s">
        <v>17</v>
      </c>
      <c r="V4" s="42"/>
      <c r="W4" s="42"/>
      <c r="X4" s="43"/>
      <c r="Y4" s="41" t="s">
        <v>18</v>
      </c>
      <c r="Z4" s="42"/>
      <c r="AA4" s="42"/>
      <c r="AB4" s="43"/>
    </row>
    <row r="5" spans="1:28" ht="28.95" customHeight="1" x14ac:dyDescent="0.3">
      <c r="A5" s="40"/>
      <c r="B5" s="54"/>
      <c r="C5" s="55"/>
      <c r="D5" s="51"/>
      <c r="E5" s="14" t="s">
        <v>29</v>
      </c>
      <c r="F5" s="12" t="s">
        <v>8</v>
      </c>
      <c r="G5" s="20" t="s">
        <v>31</v>
      </c>
      <c r="H5" s="15" t="s">
        <v>12</v>
      </c>
      <c r="I5" s="14" t="s">
        <v>29</v>
      </c>
      <c r="J5" s="12" t="s">
        <v>8</v>
      </c>
      <c r="K5" s="20" t="s">
        <v>31</v>
      </c>
      <c r="L5" s="15" t="s">
        <v>12</v>
      </c>
      <c r="M5" s="14" t="s">
        <v>29</v>
      </c>
      <c r="N5" s="12" t="s">
        <v>8</v>
      </c>
      <c r="O5" s="20" t="s">
        <v>31</v>
      </c>
      <c r="P5" s="15" t="s">
        <v>12</v>
      </c>
      <c r="Q5" s="14" t="s">
        <v>29</v>
      </c>
      <c r="R5" s="12" t="s">
        <v>8</v>
      </c>
      <c r="S5" s="20" t="s">
        <v>31</v>
      </c>
      <c r="T5" s="15" t="s">
        <v>12</v>
      </c>
      <c r="U5" s="14" t="s">
        <v>29</v>
      </c>
      <c r="V5" s="12" t="s">
        <v>8</v>
      </c>
      <c r="W5" s="20" t="s">
        <v>31</v>
      </c>
      <c r="X5" s="15" t="s">
        <v>12</v>
      </c>
      <c r="Y5" s="14" t="s">
        <v>29</v>
      </c>
      <c r="Z5" s="12" t="s">
        <v>8</v>
      </c>
      <c r="AA5" s="20" t="s">
        <v>31</v>
      </c>
      <c r="AB5" s="15" t="s">
        <v>12</v>
      </c>
    </row>
    <row r="6" spans="1:28" ht="18" customHeight="1" x14ac:dyDescent="0.3">
      <c r="A6" s="27">
        <f>_xlfn.RANK.EQ(D6,D$6:D$100)</f>
        <v>1</v>
      </c>
      <c r="B6" s="3" t="s">
        <v>72</v>
      </c>
      <c r="C6" s="6" t="s">
        <v>0</v>
      </c>
      <c r="D6" s="22">
        <f>H6+L6+P6+T6+X6</f>
        <v>333.33333333333331</v>
      </c>
      <c r="E6" s="14">
        <v>1</v>
      </c>
      <c r="F6" s="12">
        <v>1</v>
      </c>
      <c r="G6" s="13">
        <v>2</v>
      </c>
      <c r="H6" s="21">
        <f>IFERROR(VLOOKUP(E6,Points_Rang,2,FALSE)*(1+(G6-F6)/(2*G6)),0)</f>
        <v>125</v>
      </c>
      <c r="I6" s="16">
        <v>1</v>
      </c>
      <c r="J6" s="6">
        <v>1</v>
      </c>
      <c r="K6" s="6">
        <v>3</v>
      </c>
      <c r="L6" s="21">
        <f>IFERROR(VLOOKUP(I6,Points_Rang,2,FALSE)*(1+(K6-J6)/(2*K6)),0)</f>
        <v>133.33333333333331</v>
      </c>
      <c r="M6" s="16">
        <v>2</v>
      </c>
      <c r="N6" s="6">
        <v>1</v>
      </c>
      <c r="O6" s="6">
        <v>2</v>
      </c>
      <c r="P6" s="21">
        <f>IFERROR(VLOOKUP(M6,Points_Rang,2,FALSE)*(1+(O6-N6)/(2*O6)),0)</f>
        <v>75</v>
      </c>
      <c r="Q6" s="16"/>
      <c r="R6" s="6"/>
      <c r="S6" s="6"/>
      <c r="T6" s="21">
        <f>IFERROR(VLOOKUP(Q6,Points_Rang,2,FALSE)*(1+(S6-R6)/(2*S6)),0)</f>
        <v>0</v>
      </c>
      <c r="U6" s="16"/>
      <c r="V6" s="6"/>
      <c r="W6" s="6"/>
      <c r="X6" s="21">
        <f>IFERROR(VLOOKUP(U6,Points_Rang,2,FALSE)*(1+(W6-V6)/(2*W6)),0)</f>
        <v>0</v>
      </c>
      <c r="Y6" s="16"/>
      <c r="Z6" s="6"/>
      <c r="AA6" s="6"/>
      <c r="AB6" s="21">
        <f>IFERROR(VLOOKUP(Y6,Points_Rang,2,FALSE)*(1+(AA6-Z6)/(2*AA6)),0)</f>
        <v>0</v>
      </c>
    </row>
    <row r="7" spans="1:28" ht="18" customHeight="1" x14ac:dyDescent="0.3">
      <c r="A7" s="27">
        <f>RANK(D7,D:D,0)</f>
        <v>2</v>
      </c>
      <c r="B7" s="3" t="s">
        <v>81</v>
      </c>
      <c r="C7" s="6" t="s">
        <v>5</v>
      </c>
      <c r="D7" s="22">
        <f>H7+L7+P7+T7+X7</f>
        <v>230</v>
      </c>
      <c r="E7" s="14">
        <v>3</v>
      </c>
      <c r="F7" s="12">
        <v>1</v>
      </c>
      <c r="G7" s="13">
        <v>2</v>
      </c>
      <c r="H7" s="21">
        <f>IFERROR(VLOOKUP(E7,Points_Rang,2,FALSE)*(1+(G7-F7)/(2*G7)),0)</f>
        <v>25</v>
      </c>
      <c r="I7" s="16">
        <v>2</v>
      </c>
      <c r="J7" s="6">
        <v>1</v>
      </c>
      <c r="K7" s="6">
        <v>3</v>
      </c>
      <c r="L7" s="21">
        <f>IFERROR(VLOOKUP(I7,Points_Rang,2,FALSE)*(1+(K7-J7)/(2*K7)),0)</f>
        <v>80</v>
      </c>
      <c r="M7" s="16">
        <v>1</v>
      </c>
      <c r="N7" s="6">
        <v>1</v>
      </c>
      <c r="O7" s="6">
        <v>2</v>
      </c>
      <c r="P7" s="21">
        <f>IFERROR(VLOOKUP(M7,Points_Rang,2,FALSE)*(1+(O7-N7)/(2*O7)),0)</f>
        <v>125</v>
      </c>
      <c r="Q7" s="16"/>
      <c r="R7" s="6"/>
      <c r="S7" s="6"/>
      <c r="T7" s="21">
        <f>IFERROR(VLOOKUP(Q7,Points_Rang,2,FALSE)*(1+(S7-R7)/(2*S7)),0)</f>
        <v>0</v>
      </c>
      <c r="U7" s="16"/>
      <c r="V7" s="6"/>
      <c r="W7" s="6"/>
      <c r="X7" s="21">
        <f>IFERROR(VLOOKUP(U7,Points_Rang,2,FALSE)*(1+(W7-V7)/(2*W7)),0)</f>
        <v>0</v>
      </c>
      <c r="Y7" s="16"/>
      <c r="Z7" s="6"/>
      <c r="AA7" s="6"/>
      <c r="AB7" s="21">
        <f>IFERROR(VLOOKUP(Y7,Points_Rang,2,FALSE)*(1+(AA7-Z7)/(2*AA7)),0)</f>
        <v>0</v>
      </c>
    </row>
    <row r="8" spans="1:28" ht="18" customHeight="1" x14ac:dyDescent="0.3">
      <c r="A8" s="27">
        <f>RANK(D8,D:D,0)</f>
        <v>3</v>
      </c>
      <c r="B8" s="3" t="s">
        <v>83</v>
      </c>
      <c r="C8" s="6" t="s">
        <v>5</v>
      </c>
      <c r="D8" s="22">
        <f>H8+L8+P8+T8+X8</f>
        <v>225</v>
      </c>
      <c r="E8" s="14">
        <v>3</v>
      </c>
      <c r="F8" s="12">
        <v>2</v>
      </c>
      <c r="G8" s="13">
        <v>2</v>
      </c>
      <c r="H8" s="21">
        <f>IFERROR(VLOOKUP(E8,Points_Rang,2,FALSE)*(1+(G8-F8)/(2*G8)),0)</f>
        <v>20</v>
      </c>
      <c r="I8" s="16">
        <v>2</v>
      </c>
      <c r="J8" s="6">
        <v>1</v>
      </c>
      <c r="K8" s="6">
        <v>3</v>
      </c>
      <c r="L8" s="21">
        <f>IFERROR(VLOOKUP(I8,Points_Rang,2,FALSE)*(1+(K8-J8)/(2*K8)),0)</f>
        <v>80</v>
      </c>
      <c r="M8" s="16">
        <v>1</v>
      </c>
      <c r="N8" s="6">
        <v>1</v>
      </c>
      <c r="O8" s="6">
        <v>2</v>
      </c>
      <c r="P8" s="21">
        <f>IFERROR(VLOOKUP(M8,Points_Rang,2,FALSE)*(1+(O8-N8)/(2*O8)),0)</f>
        <v>125</v>
      </c>
      <c r="Q8" s="16"/>
      <c r="R8" s="6"/>
      <c r="S8" s="6"/>
      <c r="T8" s="21">
        <f>IFERROR(VLOOKUP(Q8,Points_Rang,2,FALSE)*(1+(S8-R8)/(2*S8)),0)</f>
        <v>0</v>
      </c>
      <c r="U8" s="16"/>
      <c r="V8" s="6"/>
      <c r="W8" s="6"/>
      <c r="X8" s="21">
        <f>IFERROR(VLOOKUP(U8,Points_Rang,2,FALSE)*(1+(W8-V8)/(2*W8)),0)</f>
        <v>0</v>
      </c>
      <c r="Y8" s="16"/>
      <c r="Z8" s="6"/>
      <c r="AA8" s="6"/>
      <c r="AB8" s="21">
        <f>IFERROR(VLOOKUP(Y8,Points_Rang,2,FALSE)*(1+(AA8-Z8)/(2*AA8)),0)</f>
        <v>0</v>
      </c>
    </row>
    <row r="9" spans="1:28" ht="18" customHeight="1" x14ac:dyDescent="0.3">
      <c r="A9" s="27">
        <f>RANK(D9,D:D,0)</f>
        <v>4</v>
      </c>
      <c r="B9" s="3" t="s">
        <v>86</v>
      </c>
      <c r="C9" s="6" t="s">
        <v>2</v>
      </c>
      <c r="D9" s="22">
        <f>H9+L9+P9+T9+X9</f>
        <v>191.66666666666669</v>
      </c>
      <c r="E9" s="14"/>
      <c r="F9" s="12"/>
      <c r="G9" s="13"/>
      <c r="H9" s="21">
        <f>IFERROR(VLOOKUP(E9,Points_Rang,2,FALSE)*(1+(G9-F9)/(2*G9)),0)</f>
        <v>0</v>
      </c>
      <c r="I9" s="16">
        <v>1</v>
      </c>
      <c r="J9" s="6">
        <v>2</v>
      </c>
      <c r="K9" s="6">
        <v>3</v>
      </c>
      <c r="L9" s="21">
        <f>IFERROR(VLOOKUP(I9,Points_Rang,2,FALSE)*(1+(K9-J9)/(2*K9)),0)</f>
        <v>116.66666666666667</v>
      </c>
      <c r="M9" s="16">
        <v>2</v>
      </c>
      <c r="N9" s="6">
        <v>1</v>
      </c>
      <c r="O9" s="6">
        <v>2</v>
      </c>
      <c r="P9" s="21">
        <f>IFERROR(VLOOKUP(M9,Points_Rang,2,FALSE)*(1+(O9-N9)/(2*O9)),0)</f>
        <v>75</v>
      </c>
      <c r="Q9" s="16"/>
      <c r="R9" s="6"/>
      <c r="S9" s="6"/>
      <c r="T9" s="21">
        <f>IFERROR(VLOOKUP(Q9,Points_Rang,2,FALSE)*(1+(S9-R9)/(2*S9)),0)</f>
        <v>0</v>
      </c>
      <c r="U9" s="16"/>
      <c r="V9" s="6"/>
      <c r="W9" s="6"/>
      <c r="X9" s="21">
        <f>IFERROR(VLOOKUP(U9,Points_Rang,2,FALSE)*(1+(W9-V9)/(2*W9)),0)</f>
        <v>0</v>
      </c>
      <c r="Y9" s="16"/>
      <c r="Z9" s="6"/>
      <c r="AA9" s="6"/>
      <c r="AB9" s="21">
        <f>IFERROR(VLOOKUP(Y9,Points_Rang,2,FALSE)*(1+(AA9-Z9)/(2*AA9)),0)</f>
        <v>0</v>
      </c>
    </row>
    <row r="10" spans="1:28" ht="18" customHeight="1" x14ac:dyDescent="0.3">
      <c r="A10" s="27">
        <f>RANK(D10,D:D,0)</f>
        <v>5</v>
      </c>
      <c r="B10" s="3" t="s">
        <v>75</v>
      </c>
      <c r="C10" s="6" t="s">
        <v>3</v>
      </c>
      <c r="D10" s="22">
        <f>H10+L10+P10+T10+X10</f>
        <v>170</v>
      </c>
      <c r="E10" s="14">
        <v>1</v>
      </c>
      <c r="F10" s="12">
        <v>2</v>
      </c>
      <c r="G10" s="13">
        <v>2</v>
      </c>
      <c r="H10" s="21">
        <f>IFERROR(VLOOKUP(E10,Points_Rang,2,FALSE)*(1+(G10-F10)/(2*G10)),0)</f>
        <v>100</v>
      </c>
      <c r="I10" s="16">
        <v>2</v>
      </c>
      <c r="J10" s="6">
        <v>2</v>
      </c>
      <c r="K10" s="6">
        <v>3</v>
      </c>
      <c r="L10" s="21">
        <f>IFERROR(VLOOKUP(I10,Points_Rang,2,FALSE)*(1+(K10-J10)/(2*K10)),0)</f>
        <v>70</v>
      </c>
      <c r="M10" s="16"/>
      <c r="N10" s="6"/>
      <c r="O10" s="6"/>
      <c r="P10" s="21">
        <f>IFERROR(VLOOKUP(M10,Points_Rang,2,FALSE)*(1+(O10-N10)/(2*O10)),0)</f>
        <v>0</v>
      </c>
      <c r="Q10" s="16"/>
      <c r="R10" s="6"/>
      <c r="S10" s="6"/>
      <c r="T10" s="21">
        <f>IFERROR(VLOOKUP(Q10,Points_Rang,2,FALSE)*(1+(S10-R10)/(2*S10)),0)</f>
        <v>0</v>
      </c>
      <c r="U10" s="16"/>
      <c r="V10" s="6"/>
      <c r="W10" s="6"/>
      <c r="X10" s="21">
        <f>IFERROR(VLOOKUP(U10,Points_Rang,2,FALSE)*(1+(W10-V10)/(2*W10)),0)</f>
        <v>0</v>
      </c>
      <c r="Y10" s="16"/>
      <c r="Z10" s="6"/>
      <c r="AA10" s="6"/>
      <c r="AB10" s="21">
        <f>IFERROR(VLOOKUP(Y10,Points_Rang,2,FALSE)*(1+(AA10-Z10)/(2*AA10)),0)</f>
        <v>0</v>
      </c>
    </row>
    <row r="11" spans="1:28" ht="18" customHeight="1" x14ac:dyDescent="0.3">
      <c r="A11" s="27">
        <f>RANK(D11,D:D,0)</f>
        <v>6</v>
      </c>
      <c r="B11" s="3" t="s">
        <v>84</v>
      </c>
      <c r="C11" s="6" t="s">
        <v>0</v>
      </c>
      <c r="D11" s="22">
        <f>H11+L11+P11+T11+X11</f>
        <v>133.33333333333331</v>
      </c>
      <c r="E11" s="14"/>
      <c r="F11" s="12"/>
      <c r="G11" s="13"/>
      <c r="H11" s="21">
        <f>IFERROR(VLOOKUP(E11,Points_Rang,2,FALSE)*(1+(G11-F11)/(2*G11)),0)</f>
        <v>0</v>
      </c>
      <c r="I11" s="16">
        <v>1</v>
      </c>
      <c r="J11" s="6">
        <v>1</v>
      </c>
      <c r="K11" s="6">
        <v>3</v>
      </c>
      <c r="L11" s="21">
        <f>IFERROR(VLOOKUP(I11,Points_Rang,2,FALSE)*(1+(K11-J11)/(2*K11)),0)</f>
        <v>133.33333333333331</v>
      </c>
      <c r="M11" s="16"/>
      <c r="N11" s="6"/>
      <c r="O11" s="6"/>
      <c r="P11" s="21">
        <f>IFERROR(VLOOKUP(M11,Points_Rang,2,FALSE)*(1+(O11-N11)/(2*O11)),0)</f>
        <v>0</v>
      </c>
      <c r="Q11" s="16"/>
      <c r="R11" s="6"/>
      <c r="S11" s="6"/>
      <c r="T11" s="21">
        <f>IFERROR(VLOOKUP(Q11,Points_Rang,2,FALSE)*(1+(S11-R11)/(2*S11)),0)</f>
        <v>0</v>
      </c>
      <c r="U11" s="16"/>
      <c r="V11" s="6"/>
      <c r="W11" s="6"/>
      <c r="X11" s="21">
        <f>IFERROR(VLOOKUP(U11,Points_Rang,2,FALSE)*(1+(W11-V11)/(2*W11)),0)</f>
        <v>0</v>
      </c>
      <c r="Y11" s="16"/>
      <c r="Z11" s="6"/>
      <c r="AA11" s="6"/>
      <c r="AB11" s="21">
        <f>IFERROR(VLOOKUP(Y11,Points_Rang,2,FALSE)*(1+(AA11-Z11)/(2*AA11)),0)</f>
        <v>0</v>
      </c>
    </row>
    <row r="12" spans="1:28" ht="18" customHeight="1" x14ac:dyDescent="0.3">
      <c r="A12" s="27">
        <f>RANK(D12,D:D,0)</f>
        <v>7</v>
      </c>
      <c r="B12" s="3" t="s">
        <v>73</v>
      </c>
      <c r="C12" s="6" t="s">
        <v>4</v>
      </c>
      <c r="D12" s="22">
        <f>H12+L12+P12+T12+X12</f>
        <v>125</v>
      </c>
      <c r="E12" s="14">
        <v>1</v>
      </c>
      <c r="F12" s="12">
        <v>1</v>
      </c>
      <c r="G12" s="13">
        <v>2</v>
      </c>
      <c r="H12" s="21">
        <f>IFERROR(VLOOKUP(E12,Points_Rang,2,FALSE)*(1+(G12-F12)/(2*G12)),0)</f>
        <v>125</v>
      </c>
      <c r="I12" s="16"/>
      <c r="J12" s="6"/>
      <c r="K12" s="6"/>
      <c r="L12" s="21">
        <f>IFERROR(VLOOKUP(I12,Points_Rang,2,FALSE)*(1+(K12-J12)/(2*K12)),0)</f>
        <v>0</v>
      </c>
      <c r="M12" s="16"/>
      <c r="N12" s="6"/>
      <c r="O12" s="6"/>
      <c r="P12" s="21">
        <f>IFERROR(VLOOKUP(M12,Points_Rang,2,FALSE)*(1+(O12-N12)/(2*O12)),0)</f>
        <v>0</v>
      </c>
      <c r="Q12" s="16"/>
      <c r="R12" s="6"/>
      <c r="S12" s="6"/>
      <c r="T12" s="21">
        <f>IFERROR(VLOOKUP(Q12,Points_Rang,2,FALSE)*(1+(S12-R12)/(2*S12)),0)</f>
        <v>0</v>
      </c>
      <c r="U12" s="16"/>
      <c r="V12" s="6"/>
      <c r="W12" s="6"/>
      <c r="X12" s="21">
        <f>IFERROR(VLOOKUP(U12,Points_Rang,2,FALSE)*(1+(W12-V12)/(2*W12)),0)</f>
        <v>0</v>
      </c>
      <c r="Y12" s="16"/>
      <c r="Z12" s="6"/>
      <c r="AA12" s="6"/>
      <c r="AB12" s="21">
        <f>IFERROR(VLOOKUP(Y12,Points_Rang,2,FALSE)*(1+(AA12-Z12)/(2*AA12)),0)</f>
        <v>0</v>
      </c>
    </row>
    <row r="13" spans="1:28" ht="18" customHeight="1" x14ac:dyDescent="0.3">
      <c r="A13" s="27">
        <f>RANK(D13,D:D,0)</f>
        <v>8</v>
      </c>
      <c r="B13" s="3" t="s">
        <v>87</v>
      </c>
      <c r="C13" s="6" t="s">
        <v>2</v>
      </c>
      <c r="D13" s="22">
        <f>H13+L13+P13+T13+X13</f>
        <v>116.66666666666667</v>
      </c>
      <c r="E13" s="14"/>
      <c r="F13" s="12"/>
      <c r="G13" s="13"/>
      <c r="H13" s="21">
        <f>IFERROR(VLOOKUP(E13,Points_Rang,2,FALSE)*(1+(G13-F13)/(2*G13)),0)</f>
        <v>0</v>
      </c>
      <c r="I13" s="16">
        <v>1</v>
      </c>
      <c r="J13" s="6">
        <v>2</v>
      </c>
      <c r="K13" s="6">
        <v>3</v>
      </c>
      <c r="L13" s="21">
        <f>IFERROR(VLOOKUP(I13,Points_Rang,2,FALSE)*(1+(K13-J13)/(2*K13)),0)</f>
        <v>116.66666666666667</v>
      </c>
      <c r="M13" s="16"/>
      <c r="N13" s="6"/>
      <c r="O13" s="6"/>
      <c r="P13" s="21">
        <f>IFERROR(VLOOKUP(M13,Points_Rang,2,FALSE)*(1+(O13-N13)/(2*O13)),0)</f>
        <v>0</v>
      </c>
      <c r="Q13" s="16"/>
      <c r="R13" s="6"/>
      <c r="S13" s="6"/>
      <c r="T13" s="21">
        <f>IFERROR(VLOOKUP(Q13,Points_Rang,2,FALSE)*(1+(S13-R13)/(2*S13)),0)</f>
        <v>0</v>
      </c>
      <c r="U13" s="16"/>
      <c r="V13" s="6"/>
      <c r="W13" s="6"/>
      <c r="X13" s="21">
        <f>IFERROR(VLOOKUP(U13,Points_Rang,2,FALSE)*(1+(W13-V13)/(2*W13)),0)</f>
        <v>0</v>
      </c>
      <c r="Y13" s="16"/>
      <c r="Z13" s="6"/>
      <c r="AA13" s="6"/>
      <c r="AB13" s="21">
        <f>IFERROR(VLOOKUP(Y13,Points_Rang,2,FALSE)*(1+(AA13-Z13)/(2*AA13)),0)</f>
        <v>0</v>
      </c>
    </row>
    <row r="14" spans="1:28" ht="18" customHeight="1" x14ac:dyDescent="0.3">
      <c r="A14" s="27">
        <f>RANK(D14,D:D,0)</f>
        <v>9</v>
      </c>
      <c r="B14" s="3" t="s">
        <v>76</v>
      </c>
      <c r="C14" s="6" t="s">
        <v>2</v>
      </c>
      <c r="D14" s="22">
        <f>H14+L14+P14+T14+X14</f>
        <v>101.66666666666666</v>
      </c>
      <c r="E14" s="14">
        <v>2</v>
      </c>
      <c r="F14" s="12">
        <v>1</v>
      </c>
      <c r="G14" s="13">
        <v>2</v>
      </c>
      <c r="H14" s="21">
        <f>IFERROR(VLOOKUP(E14,Points_Rang,2,FALSE)*(1+(G14-F14)/(2*G14)),0)</f>
        <v>75</v>
      </c>
      <c r="I14" s="16">
        <v>3</v>
      </c>
      <c r="J14" s="6">
        <v>1</v>
      </c>
      <c r="K14" s="6">
        <v>3</v>
      </c>
      <c r="L14" s="21">
        <f>IFERROR(VLOOKUP(I14,Points_Rang,2,FALSE)*(1+(K14-J14)/(2*K14)),0)</f>
        <v>26.666666666666664</v>
      </c>
      <c r="M14" s="16"/>
      <c r="N14" s="6"/>
      <c r="O14" s="6"/>
      <c r="P14" s="21">
        <f>IFERROR(VLOOKUP(M14,Points_Rang,2,FALSE)*(1+(O14-N14)/(2*O14)),0)</f>
        <v>0</v>
      </c>
      <c r="Q14" s="16"/>
      <c r="R14" s="6"/>
      <c r="S14" s="6"/>
      <c r="T14" s="21">
        <f>IFERROR(VLOOKUP(Q14,Points_Rang,2,FALSE)*(1+(S14-R14)/(2*S14)),0)</f>
        <v>0</v>
      </c>
      <c r="U14" s="16"/>
      <c r="V14" s="6"/>
      <c r="W14" s="6"/>
      <c r="X14" s="21">
        <f>IFERROR(VLOOKUP(U14,Points_Rang,2,FALSE)*(1+(W14-V14)/(2*W14)),0)</f>
        <v>0</v>
      </c>
      <c r="Y14" s="16"/>
      <c r="Z14" s="6"/>
      <c r="AA14" s="6"/>
      <c r="AB14" s="21">
        <f>IFERROR(VLOOKUP(Y14,Points_Rang,2,FALSE)*(1+(AA14-Z14)/(2*AA14)),0)</f>
        <v>0</v>
      </c>
    </row>
    <row r="15" spans="1:28" ht="18" customHeight="1" x14ac:dyDescent="0.3">
      <c r="A15" s="27">
        <f>RANK(D15,D:D,0)</f>
        <v>10</v>
      </c>
      <c r="B15" s="3" t="s">
        <v>74</v>
      </c>
      <c r="C15" s="6" t="s">
        <v>3</v>
      </c>
      <c r="D15" s="22">
        <f>H15+L15+P15+T15+X15</f>
        <v>100</v>
      </c>
      <c r="E15" s="14">
        <v>1</v>
      </c>
      <c r="F15" s="12">
        <v>2</v>
      </c>
      <c r="G15" s="13">
        <v>2</v>
      </c>
      <c r="H15" s="21">
        <f>IFERROR(VLOOKUP(E15,Points_Rang,2,FALSE)*(1+(G15-F15)/(2*G15)),0)</f>
        <v>100</v>
      </c>
      <c r="I15" s="16"/>
      <c r="J15" s="6"/>
      <c r="K15" s="6"/>
      <c r="L15" s="21">
        <f>IFERROR(VLOOKUP(I15,Points_Rang,2,FALSE)*(1+(K15-J15)/(2*K15)),0)</f>
        <v>0</v>
      </c>
      <c r="M15" s="16"/>
      <c r="N15" s="6"/>
      <c r="O15" s="6"/>
      <c r="P15" s="21">
        <f>IFERROR(VLOOKUP(M15,Points_Rang,2,FALSE)*(1+(O15-N15)/(2*O15)),0)</f>
        <v>0</v>
      </c>
      <c r="Q15" s="16"/>
      <c r="R15" s="6"/>
      <c r="S15" s="6"/>
      <c r="T15" s="21">
        <f>IFERROR(VLOOKUP(Q15,Points_Rang,2,FALSE)*(1+(S15-R15)/(2*S15)),0)</f>
        <v>0</v>
      </c>
      <c r="U15" s="16"/>
      <c r="V15" s="6"/>
      <c r="W15" s="6"/>
      <c r="X15" s="21">
        <f>IFERROR(VLOOKUP(U15,Points_Rang,2,FALSE)*(1+(W15-V15)/(2*W15)),0)</f>
        <v>0</v>
      </c>
      <c r="Y15" s="16"/>
      <c r="Z15" s="6"/>
      <c r="AA15" s="6"/>
      <c r="AB15" s="21">
        <f>IFERROR(VLOOKUP(Y15,Points_Rang,2,FALSE)*(1+(AA15-Z15)/(2*AA15)),0)</f>
        <v>0</v>
      </c>
    </row>
    <row r="16" spans="1:28" ht="18" customHeight="1" x14ac:dyDescent="0.3">
      <c r="A16" s="27">
        <f>RANK(D16,D:D,0)</f>
        <v>10</v>
      </c>
      <c r="B16" s="3" t="s">
        <v>91</v>
      </c>
      <c r="C16" s="6" t="s">
        <v>92</v>
      </c>
      <c r="D16" s="22">
        <f>H16+L16+P16+T16+X16</f>
        <v>100</v>
      </c>
      <c r="E16" s="14"/>
      <c r="F16" s="12"/>
      <c r="G16" s="13"/>
      <c r="H16" s="21">
        <f>IFERROR(VLOOKUP(E16,Points_Rang,2,FALSE)*(1+(G16-F16)/(2*G16)),0)</f>
        <v>0</v>
      </c>
      <c r="I16" s="16">
        <v>1</v>
      </c>
      <c r="J16" s="6">
        <v>3</v>
      </c>
      <c r="K16" s="6">
        <v>3</v>
      </c>
      <c r="L16" s="21">
        <f>IFERROR(VLOOKUP(I16,Points_Rang,2,FALSE)*(1+(K16-J16)/(2*K16)),0)</f>
        <v>100</v>
      </c>
      <c r="M16" s="16"/>
      <c r="N16" s="6"/>
      <c r="O16" s="6"/>
      <c r="P16" s="21">
        <f>IFERROR(VLOOKUP(M16,Points_Rang,2,FALSE)*(1+(O16-N16)/(2*O16)),0)</f>
        <v>0</v>
      </c>
      <c r="Q16" s="16"/>
      <c r="R16" s="6"/>
      <c r="S16" s="6"/>
      <c r="T16" s="21">
        <f>IFERROR(VLOOKUP(Q16,Points_Rang,2,FALSE)*(1+(S16-R16)/(2*S16)),0)</f>
        <v>0</v>
      </c>
      <c r="U16" s="16"/>
      <c r="V16" s="6"/>
      <c r="W16" s="6"/>
      <c r="X16" s="21">
        <f>IFERROR(VLOOKUP(U16,Points_Rang,2,FALSE)*(1+(W16-V16)/(2*W16)),0)</f>
        <v>0</v>
      </c>
      <c r="Y16" s="16"/>
      <c r="Z16" s="6"/>
      <c r="AA16" s="6"/>
      <c r="AB16" s="21">
        <f>IFERROR(VLOOKUP(Y16,Points_Rang,2,FALSE)*(1+(AA16-Z16)/(2*AA16)),0)</f>
        <v>0</v>
      </c>
    </row>
    <row r="17" spans="1:28" ht="18" customHeight="1" x14ac:dyDescent="0.3">
      <c r="A17" s="27">
        <f>RANK(D17,D:D,0)</f>
        <v>10</v>
      </c>
      <c r="B17" s="3" t="s">
        <v>93</v>
      </c>
      <c r="C17" s="6" t="s">
        <v>92</v>
      </c>
      <c r="D17" s="22">
        <f>H17+L17+P17+T17+X17</f>
        <v>100</v>
      </c>
      <c r="E17" s="14"/>
      <c r="F17" s="12"/>
      <c r="G17" s="13"/>
      <c r="H17" s="21">
        <f>IFERROR(VLOOKUP(E17,Points_Rang,2,FALSE)*(1+(G17-F17)/(2*G17)),0)</f>
        <v>0</v>
      </c>
      <c r="I17" s="16">
        <v>1</v>
      </c>
      <c r="J17" s="6">
        <v>3</v>
      </c>
      <c r="K17" s="6">
        <v>3</v>
      </c>
      <c r="L17" s="21">
        <f>IFERROR(VLOOKUP(I17,Points_Rang,2,FALSE)*(1+(K17-J17)/(2*K17)),0)</f>
        <v>100</v>
      </c>
      <c r="M17" s="16"/>
      <c r="N17" s="6"/>
      <c r="O17" s="6"/>
      <c r="P17" s="21">
        <f>IFERROR(VLOOKUP(M17,Points_Rang,2,FALSE)*(1+(O17-N17)/(2*O17)),0)</f>
        <v>0</v>
      </c>
      <c r="Q17" s="16"/>
      <c r="R17" s="6"/>
      <c r="S17" s="6"/>
      <c r="T17" s="21">
        <f>IFERROR(VLOOKUP(Q17,Points_Rang,2,FALSE)*(1+(S17-R17)/(2*S17)),0)</f>
        <v>0</v>
      </c>
      <c r="U17" s="16"/>
      <c r="V17" s="6"/>
      <c r="W17" s="6"/>
      <c r="X17" s="21">
        <f>IFERROR(VLOOKUP(U17,Points_Rang,2,FALSE)*(1+(W17-V17)/(2*W17)),0)</f>
        <v>0</v>
      </c>
      <c r="Y17" s="16"/>
      <c r="Z17" s="6"/>
      <c r="AA17" s="6"/>
      <c r="AB17" s="21">
        <f>IFERROR(VLOOKUP(Y17,Points_Rang,2,FALSE)*(1+(AA17-Z17)/(2*AA17)),0)</f>
        <v>0</v>
      </c>
    </row>
    <row r="18" spans="1:28" ht="18" customHeight="1" x14ac:dyDescent="0.3">
      <c r="A18" s="27">
        <f>RANK(D18,D:D,0)</f>
        <v>10</v>
      </c>
      <c r="B18" s="3" t="s">
        <v>139</v>
      </c>
      <c r="C18" s="6" t="s">
        <v>4</v>
      </c>
      <c r="D18" s="22">
        <f>H18+L18+P18+T18+X18</f>
        <v>100</v>
      </c>
      <c r="E18" s="14"/>
      <c r="F18" s="12"/>
      <c r="G18" s="13"/>
      <c r="H18" s="21">
        <f>IFERROR(VLOOKUP(E18,Points_Rang,2,FALSE)*(1+(G18-F18)/(2*G18)),0)</f>
        <v>0</v>
      </c>
      <c r="I18" s="16"/>
      <c r="J18" s="6"/>
      <c r="K18" s="6"/>
      <c r="L18" s="21">
        <f>IFERROR(VLOOKUP(I18,Points_Rang,2,FALSE)*(1+(K18-J18)/(2*K18)),0)</f>
        <v>0</v>
      </c>
      <c r="M18" s="16">
        <v>1</v>
      </c>
      <c r="N18" s="6">
        <v>2</v>
      </c>
      <c r="O18" s="6">
        <v>2</v>
      </c>
      <c r="P18" s="21">
        <f>IFERROR(VLOOKUP(M18,Points_Rang,2,FALSE)*(1+(O18-N18)/(2*O18)),0)</f>
        <v>100</v>
      </c>
      <c r="Q18" s="16"/>
      <c r="R18" s="6"/>
      <c r="S18" s="6"/>
      <c r="T18" s="21">
        <f>IFERROR(VLOOKUP(Q18,Points_Rang,2,FALSE)*(1+(S18-R18)/(2*S18)),0)</f>
        <v>0</v>
      </c>
      <c r="U18" s="16"/>
      <c r="V18" s="6"/>
      <c r="W18" s="6"/>
      <c r="X18" s="21">
        <f>IFERROR(VLOOKUP(U18,Points_Rang,2,FALSE)*(1+(W18-V18)/(2*W18)),0)</f>
        <v>0</v>
      </c>
      <c r="Y18" s="16"/>
      <c r="Z18" s="6"/>
      <c r="AA18" s="6"/>
      <c r="AB18" s="21">
        <f>IFERROR(VLOOKUP(Y18,Points_Rang,2,FALSE)*(1+(AA18-Z18)/(2*AA18)),0)</f>
        <v>0</v>
      </c>
    </row>
    <row r="19" spans="1:28" ht="18" customHeight="1" x14ac:dyDescent="0.3">
      <c r="A19" s="27">
        <f>RANK(D19,D:D,0)</f>
        <v>10</v>
      </c>
      <c r="B19" s="3" t="s">
        <v>138</v>
      </c>
      <c r="C19" s="6" t="s">
        <v>4</v>
      </c>
      <c r="D19" s="22">
        <f>H19+L19+P19+T19+X19</f>
        <v>100</v>
      </c>
      <c r="E19" s="14"/>
      <c r="F19" s="12"/>
      <c r="G19" s="13"/>
      <c r="H19" s="21">
        <f>IFERROR(VLOOKUP(E19,Points_Rang,2,FALSE)*(1+(G19-F19)/(2*G19)),0)</f>
        <v>0</v>
      </c>
      <c r="I19" s="16"/>
      <c r="J19" s="6"/>
      <c r="K19" s="6"/>
      <c r="L19" s="21">
        <f>IFERROR(VLOOKUP(I19,Points_Rang,2,FALSE)*(1+(K19-J19)/(2*K19)),0)</f>
        <v>0</v>
      </c>
      <c r="M19" s="16">
        <v>1</v>
      </c>
      <c r="N19" s="6">
        <v>2</v>
      </c>
      <c r="O19" s="6">
        <v>2</v>
      </c>
      <c r="P19" s="21">
        <f>IFERROR(VLOOKUP(M19,Points_Rang,2,FALSE)*(1+(O19-N19)/(2*O19)),0)</f>
        <v>100</v>
      </c>
      <c r="Q19" s="16"/>
      <c r="R19" s="6"/>
      <c r="S19" s="6"/>
      <c r="T19" s="21">
        <f>IFERROR(VLOOKUP(Q19,Points_Rang,2,FALSE)*(1+(S19-R19)/(2*S19)),0)</f>
        <v>0</v>
      </c>
      <c r="U19" s="16"/>
      <c r="V19" s="6"/>
      <c r="W19" s="6"/>
      <c r="X19" s="21">
        <f>IFERROR(VLOOKUP(U19,Points_Rang,2,FALSE)*(1+(W19-V19)/(2*W19)),0)</f>
        <v>0</v>
      </c>
      <c r="Y19" s="16"/>
      <c r="Z19" s="6"/>
      <c r="AA19" s="6"/>
      <c r="AB19" s="21">
        <f>IFERROR(VLOOKUP(Y19,Points_Rang,2,FALSE)*(1+(AA19-Z19)/(2*AA19)),0)</f>
        <v>0</v>
      </c>
    </row>
    <row r="20" spans="1:28" ht="18" customHeight="1" x14ac:dyDescent="0.3">
      <c r="A20" s="27">
        <f>RANK(D20,D:D,0)</f>
        <v>10</v>
      </c>
      <c r="B20" s="3" t="s">
        <v>173</v>
      </c>
      <c r="C20" s="6" t="s">
        <v>161</v>
      </c>
      <c r="D20" s="22">
        <f>H20+L20+P20+T20+X20</f>
        <v>100</v>
      </c>
      <c r="E20" s="14"/>
      <c r="F20" s="12"/>
      <c r="G20" s="13"/>
      <c r="H20" s="21">
        <f>IFERROR(VLOOKUP(E20,Points_Rang,2,FALSE)*(1+(G20-F20)/(2*G20)),0)</f>
        <v>0</v>
      </c>
      <c r="I20" s="16"/>
      <c r="J20" s="6"/>
      <c r="K20" s="6"/>
      <c r="L20" s="21">
        <f>IFERROR(VLOOKUP(I20,Points_Rang,2,FALSE)*(1+(K20-J20)/(2*K20)),0)</f>
        <v>0</v>
      </c>
      <c r="M20" s="16"/>
      <c r="N20" s="6"/>
      <c r="O20" s="6"/>
      <c r="P20" s="21">
        <f>IFERROR(VLOOKUP(M20,Points_Rang,2,FALSE)*(1+(O20-N20)/(2*O20)),0)</f>
        <v>0</v>
      </c>
      <c r="Q20" s="16">
        <v>1</v>
      </c>
      <c r="R20" s="6">
        <v>1</v>
      </c>
      <c r="S20" s="6">
        <v>1</v>
      </c>
      <c r="T20" s="21">
        <f>IFERROR(VLOOKUP(Q20,Points_Rang,2,FALSE)*(1+(S20-R20)/(2*S20)),0)</f>
        <v>100</v>
      </c>
      <c r="U20" s="16"/>
      <c r="V20" s="6"/>
      <c r="W20" s="6"/>
      <c r="X20" s="21">
        <f>IFERROR(VLOOKUP(U20,Points_Rang,2,FALSE)*(1+(W20-V20)/(2*W20)),0)</f>
        <v>0</v>
      </c>
      <c r="Y20" s="16"/>
      <c r="Z20" s="6"/>
      <c r="AA20" s="6"/>
      <c r="AB20" s="21">
        <f>IFERROR(VLOOKUP(Y20,Points_Rang,2,FALSE)*(1+(AA20-Z20)/(2*AA20)),0)</f>
        <v>0</v>
      </c>
    </row>
    <row r="21" spans="1:28" ht="18" customHeight="1" x14ac:dyDescent="0.3">
      <c r="A21" s="27">
        <f>RANK(D21,D:D,0)</f>
        <v>10</v>
      </c>
      <c r="B21" s="3" t="s">
        <v>172</v>
      </c>
      <c r="C21" s="6" t="s">
        <v>161</v>
      </c>
      <c r="D21" s="22">
        <f>H21+L21+P21+T21+X21</f>
        <v>100</v>
      </c>
      <c r="E21" s="14"/>
      <c r="F21" s="12"/>
      <c r="G21" s="13"/>
      <c r="H21" s="21">
        <f>IFERROR(VLOOKUP(E21,Points_Rang,2,FALSE)*(1+(G21-F21)/(2*G21)),0)</f>
        <v>0</v>
      </c>
      <c r="I21" s="16"/>
      <c r="J21" s="6"/>
      <c r="K21" s="6"/>
      <c r="L21" s="21">
        <f>IFERROR(VLOOKUP(I21,Points_Rang,2,FALSE)*(1+(K21-J21)/(2*K21)),0)</f>
        <v>0</v>
      </c>
      <c r="M21" s="16"/>
      <c r="N21" s="6"/>
      <c r="O21" s="6"/>
      <c r="P21" s="21">
        <f>IFERROR(VLOOKUP(M21,Points_Rang,2,FALSE)*(1+(O21-N21)/(2*O21)),0)</f>
        <v>0</v>
      </c>
      <c r="Q21" s="16">
        <v>1</v>
      </c>
      <c r="R21" s="6">
        <v>1</v>
      </c>
      <c r="S21" s="6">
        <v>1</v>
      </c>
      <c r="T21" s="21">
        <f>IFERROR(VLOOKUP(Q21,Points_Rang,2,FALSE)*(1+(S21-R21)/(2*S21)),0)</f>
        <v>100</v>
      </c>
      <c r="U21" s="16"/>
      <c r="V21" s="6"/>
      <c r="W21" s="6"/>
      <c r="X21" s="21">
        <f>IFERROR(VLOOKUP(U21,Points_Rang,2,FALSE)*(1+(W21-V21)/(2*W21)),0)</f>
        <v>0</v>
      </c>
      <c r="Y21" s="16"/>
      <c r="Z21" s="6"/>
      <c r="AA21" s="6"/>
      <c r="AB21" s="21">
        <f>IFERROR(VLOOKUP(Y21,Points_Rang,2,FALSE)*(1+(AA21-Z21)/(2*AA21)),0)</f>
        <v>0</v>
      </c>
    </row>
    <row r="22" spans="1:28" ht="18" customHeight="1" x14ac:dyDescent="0.3">
      <c r="A22" s="27">
        <f>RANK(D22,D:D,0)</f>
        <v>17</v>
      </c>
      <c r="B22" s="3" t="s">
        <v>89</v>
      </c>
      <c r="C22" s="6" t="s">
        <v>1</v>
      </c>
      <c r="D22" s="22">
        <f>H22+L22+P22+T22+X22</f>
        <v>83.333333333333343</v>
      </c>
      <c r="E22" s="14"/>
      <c r="F22" s="12"/>
      <c r="G22" s="13"/>
      <c r="H22" s="21">
        <f>IFERROR(VLOOKUP(E22,Points_Rang,2,FALSE)*(1+(G22-F22)/(2*G22)),0)</f>
        <v>0</v>
      </c>
      <c r="I22" s="16">
        <v>3</v>
      </c>
      <c r="J22" s="6">
        <v>2</v>
      </c>
      <c r="K22" s="6">
        <v>3</v>
      </c>
      <c r="L22" s="21">
        <f>IFERROR(VLOOKUP(I22,Points_Rang,2,FALSE)*(1+(K22-J22)/(2*K22)),0)</f>
        <v>23.333333333333336</v>
      </c>
      <c r="M22" s="16"/>
      <c r="N22" s="6"/>
      <c r="O22" s="6"/>
      <c r="P22" s="21">
        <f>IFERROR(VLOOKUP(M22,Points_Rang,2,FALSE)*(1+(O22-N22)/(2*O22)),0)</f>
        <v>0</v>
      </c>
      <c r="Q22" s="16">
        <v>2</v>
      </c>
      <c r="R22" s="6">
        <v>1</v>
      </c>
      <c r="S22" s="6">
        <v>1</v>
      </c>
      <c r="T22" s="21">
        <f>IFERROR(VLOOKUP(Q22,Points_Rang,2,FALSE)*(1+(S22-R22)/(2*S22)),0)</f>
        <v>60</v>
      </c>
      <c r="U22" s="16"/>
      <c r="V22" s="6"/>
      <c r="W22" s="6"/>
      <c r="X22" s="21">
        <f>IFERROR(VLOOKUP(U22,Points_Rang,2,FALSE)*(1+(W22-V22)/(2*W22)),0)</f>
        <v>0</v>
      </c>
      <c r="Y22" s="16"/>
      <c r="Z22" s="6"/>
      <c r="AA22" s="6"/>
      <c r="AB22" s="21">
        <f>IFERROR(VLOOKUP(Y22,Points_Rang,2,FALSE)*(1+(AA22-Z22)/(2*AA22)),0)</f>
        <v>0</v>
      </c>
    </row>
    <row r="23" spans="1:28" ht="18" customHeight="1" x14ac:dyDescent="0.3">
      <c r="A23" s="27">
        <f>RANK(D23,D:D,0)</f>
        <v>17</v>
      </c>
      <c r="B23" s="3" t="s">
        <v>90</v>
      </c>
      <c r="C23" s="6" t="s">
        <v>1</v>
      </c>
      <c r="D23" s="22">
        <f>H23+L23+P23+T23+X23</f>
        <v>83.333333333333343</v>
      </c>
      <c r="E23" s="14"/>
      <c r="F23" s="12"/>
      <c r="G23" s="13"/>
      <c r="H23" s="21">
        <f>IFERROR(VLOOKUP(E23,Points_Rang,2,FALSE)*(1+(G23-F23)/(2*G23)),0)</f>
        <v>0</v>
      </c>
      <c r="I23" s="16">
        <v>3</v>
      </c>
      <c r="J23" s="6">
        <v>2</v>
      </c>
      <c r="K23" s="6">
        <v>3</v>
      </c>
      <c r="L23" s="21">
        <f>IFERROR(VLOOKUP(I23,Points_Rang,2,FALSE)*(1+(K23-J23)/(2*K23)),0)</f>
        <v>23.333333333333336</v>
      </c>
      <c r="M23" s="16"/>
      <c r="N23" s="6"/>
      <c r="O23" s="6"/>
      <c r="P23" s="21">
        <f>IFERROR(VLOOKUP(M23,Points_Rang,2,FALSE)*(1+(O23-N23)/(2*O23)),0)</f>
        <v>0</v>
      </c>
      <c r="Q23" s="16">
        <v>2</v>
      </c>
      <c r="R23" s="6">
        <v>1</v>
      </c>
      <c r="S23" s="6">
        <v>1</v>
      </c>
      <c r="T23" s="21">
        <f>IFERROR(VLOOKUP(Q23,Points_Rang,2,FALSE)*(1+(S23-R23)/(2*S23)),0)</f>
        <v>60</v>
      </c>
      <c r="U23" s="16"/>
      <c r="V23" s="6"/>
      <c r="W23" s="6"/>
      <c r="X23" s="21">
        <f>IFERROR(VLOOKUP(U23,Points_Rang,2,FALSE)*(1+(W23-V23)/(2*W23)),0)</f>
        <v>0</v>
      </c>
      <c r="Y23" s="16"/>
      <c r="Z23" s="6"/>
      <c r="AA23" s="6"/>
      <c r="AB23" s="21">
        <f>IFERROR(VLOOKUP(Y23,Points_Rang,2,FALSE)*(1+(AA23-Z23)/(2*AA23)),0)</f>
        <v>0</v>
      </c>
    </row>
    <row r="24" spans="1:28" ht="18" customHeight="1" x14ac:dyDescent="0.3">
      <c r="A24" s="27">
        <f>RANK(D24,D:D,0)</f>
        <v>19</v>
      </c>
      <c r="B24" s="3" t="s">
        <v>94</v>
      </c>
      <c r="C24" s="6" t="s">
        <v>5</v>
      </c>
      <c r="D24" s="22">
        <f>H24+L24+P24+T24+X24</f>
        <v>80</v>
      </c>
      <c r="E24" s="14"/>
      <c r="F24" s="12"/>
      <c r="G24" s="13"/>
      <c r="H24" s="21">
        <f>IFERROR(VLOOKUP(E24,Points_Rang,2,FALSE)*(1+(G24-F24)/(2*G24)),0)</f>
        <v>0</v>
      </c>
      <c r="I24" s="16">
        <v>2</v>
      </c>
      <c r="J24" s="6">
        <v>3</v>
      </c>
      <c r="K24" s="6">
        <v>3</v>
      </c>
      <c r="L24" s="21">
        <f>IFERROR(VLOOKUP(I24,Points_Rang,2,FALSE)*(1+(K24-J24)/(2*K24)),0)</f>
        <v>60</v>
      </c>
      <c r="M24" s="16"/>
      <c r="N24" s="6"/>
      <c r="O24" s="6"/>
      <c r="P24" s="21">
        <f>IFERROR(VLOOKUP(M24,Points_Rang,2,FALSE)*(1+(O24-N24)/(2*O24)),0)</f>
        <v>0</v>
      </c>
      <c r="Q24" s="16">
        <v>3</v>
      </c>
      <c r="R24" s="6">
        <v>1</v>
      </c>
      <c r="S24" s="6">
        <v>1</v>
      </c>
      <c r="T24" s="21">
        <f>IFERROR(VLOOKUP(Q24,Points_Rang,2,FALSE)*(1+(S24-R24)/(2*S24)),0)</f>
        <v>20</v>
      </c>
      <c r="U24" s="16"/>
      <c r="V24" s="6"/>
      <c r="W24" s="6"/>
      <c r="X24" s="21">
        <f>IFERROR(VLOOKUP(U24,Points_Rang,2,FALSE)*(1+(W24-V24)/(2*W24)),0)</f>
        <v>0</v>
      </c>
      <c r="Y24" s="16"/>
      <c r="Z24" s="6"/>
      <c r="AA24" s="6"/>
      <c r="AB24" s="21">
        <f>IFERROR(VLOOKUP(Y24,Points_Rang,2,FALSE)*(1+(AA24-Z24)/(2*AA24)),0)</f>
        <v>0</v>
      </c>
    </row>
    <row r="25" spans="1:28" ht="18" customHeight="1" x14ac:dyDescent="0.3">
      <c r="A25" s="27">
        <f>RANK(D25,D:D,0)</f>
        <v>20</v>
      </c>
      <c r="B25" s="3" t="s">
        <v>77</v>
      </c>
      <c r="C25" s="6" t="s">
        <v>2</v>
      </c>
      <c r="D25" s="22">
        <f>H25+L25+P25+T25+X25</f>
        <v>75</v>
      </c>
      <c r="E25" s="14">
        <v>2</v>
      </c>
      <c r="F25" s="12">
        <v>1</v>
      </c>
      <c r="G25" s="13">
        <v>2</v>
      </c>
      <c r="H25" s="21">
        <f>IFERROR(VLOOKUP(E25,Points_Rang,2,FALSE)*(1+(G25-F25)/(2*G25)),0)</f>
        <v>75</v>
      </c>
      <c r="I25" s="16"/>
      <c r="J25" s="6"/>
      <c r="K25" s="6"/>
      <c r="L25" s="21">
        <f>IFERROR(VLOOKUP(I25,Points_Rang,2,FALSE)*(1+(K25-J25)/(2*K25)),0)</f>
        <v>0</v>
      </c>
      <c r="M25" s="16"/>
      <c r="N25" s="6"/>
      <c r="O25" s="6"/>
      <c r="P25" s="21">
        <f>IFERROR(VLOOKUP(M25,Points_Rang,2,FALSE)*(1+(O25-N25)/(2*O25)),0)</f>
        <v>0</v>
      </c>
      <c r="Q25" s="16"/>
      <c r="R25" s="6"/>
      <c r="S25" s="6"/>
      <c r="T25" s="21">
        <f>IFERROR(VLOOKUP(Q25,Points_Rang,2,FALSE)*(1+(S25-R25)/(2*S25)),0)</f>
        <v>0</v>
      </c>
      <c r="U25" s="16"/>
      <c r="V25" s="6"/>
      <c r="W25" s="6"/>
      <c r="X25" s="21">
        <f>IFERROR(VLOOKUP(U25,Points_Rang,2,FALSE)*(1+(W25-V25)/(2*W25)),0)</f>
        <v>0</v>
      </c>
      <c r="Y25" s="16"/>
      <c r="Z25" s="6"/>
      <c r="AA25" s="6"/>
      <c r="AB25" s="21">
        <f>IFERROR(VLOOKUP(Y25,Points_Rang,2,FALSE)*(1+(AA25-Z25)/(2*AA25)),0)</f>
        <v>0</v>
      </c>
    </row>
    <row r="26" spans="1:28" ht="18" customHeight="1" x14ac:dyDescent="0.3">
      <c r="A26" s="27">
        <f>RANK(D26,D:D,0)</f>
        <v>21</v>
      </c>
      <c r="B26" s="3" t="s">
        <v>88</v>
      </c>
      <c r="C26" s="6" t="s">
        <v>3</v>
      </c>
      <c r="D26" s="22">
        <f>H26+L26+P26+T26+X26</f>
        <v>70</v>
      </c>
      <c r="E26" s="14"/>
      <c r="F26" s="12"/>
      <c r="G26" s="13"/>
      <c r="H26" s="21">
        <f>IFERROR(VLOOKUP(E26,Points_Rang,2,FALSE)*(1+(G26-F26)/(2*G26)),0)</f>
        <v>0</v>
      </c>
      <c r="I26" s="16">
        <v>2</v>
      </c>
      <c r="J26" s="6">
        <v>2</v>
      </c>
      <c r="K26" s="6">
        <v>3</v>
      </c>
      <c r="L26" s="21">
        <f>IFERROR(VLOOKUP(I26,Points_Rang,2,FALSE)*(1+(K26-J26)/(2*K26)),0)</f>
        <v>70</v>
      </c>
      <c r="M26" s="16"/>
      <c r="N26" s="6"/>
      <c r="O26" s="6"/>
      <c r="P26" s="21">
        <f>IFERROR(VLOOKUP(M26,Points_Rang,2,FALSE)*(1+(O26-N26)/(2*O26)),0)</f>
        <v>0</v>
      </c>
      <c r="Q26" s="16"/>
      <c r="R26" s="6"/>
      <c r="S26" s="6"/>
      <c r="T26" s="21">
        <f>IFERROR(VLOOKUP(Q26,Points_Rang,2,FALSE)*(1+(S26-R26)/(2*S26)),0)</f>
        <v>0</v>
      </c>
      <c r="U26" s="16"/>
      <c r="V26" s="6"/>
      <c r="W26" s="6"/>
      <c r="X26" s="21">
        <f>IFERROR(VLOOKUP(U26,Points_Rang,2,FALSE)*(1+(W26-V26)/(2*W26)),0)</f>
        <v>0</v>
      </c>
      <c r="Y26" s="16"/>
      <c r="Z26" s="6"/>
      <c r="AA26" s="6"/>
      <c r="AB26" s="21">
        <f>IFERROR(VLOOKUP(Y26,Points_Rang,2,FALSE)*(1+(AA26-Z26)/(2*AA26)),0)</f>
        <v>0</v>
      </c>
    </row>
    <row r="27" spans="1:28" ht="18" customHeight="1" x14ac:dyDescent="0.3">
      <c r="A27" s="27">
        <f>RANK(D27,D:D,0)</f>
        <v>22</v>
      </c>
      <c r="B27" s="3" t="s">
        <v>78</v>
      </c>
      <c r="C27" s="6" t="s">
        <v>7</v>
      </c>
      <c r="D27" s="22">
        <f>H27+L27+P27+T27+X27</f>
        <v>60</v>
      </c>
      <c r="E27" s="14">
        <v>2</v>
      </c>
      <c r="F27" s="12">
        <v>2</v>
      </c>
      <c r="G27" s="13">
        <v>2</v>
      </c>
      <c r="H27" s="21">
        <f>IFERROR(VLOOKUP(E27,Points_Rang,2,FALSE)*(1+(G27-F27)/(2*G27)),0)</f>
        <v>60</v>
      </c>
      <c r="I27" s="16"/>
      <c r="J27" s="6"/>
      <c r="K27" s="6"/>
      <c r="L27" s="21">
        <f>IFERROR(VLOOKUP(I27,Points_Rang,2,FALSE)*(1+(K27-J27)/(2*K27)),0)</f>
        <v>0</v>
      </c>
      <c r="M27" s="16"/>
      <c r="N27" s="6"/>
      <c r="O27" s="6"/>
      <c r="P27" s="21">
        <f>IFERROR(VLOOKUP(M27,Points_Rang,2,FALSE)*(1+(O27-N27)/(2*O27)),0)</f>
        <v>0</v>
      </c>
      <c r="Q27" s="16"/>
      <c r="R27" s="6"/>
      <c r="S27" s="6"/>
      <c r="T27" s="21">
        <f>IFERROR(VLOOKUP(Q27,Points_Rang,2,FALSE)*(1+(S27-R27)/(2*S27)),0)</f>
        <v>0</v>
      </c>
      <c r="U27" s="16"/>
      <c r="V27" s="6"/>
      <c r="W27" s="6"/>
      <c r="X27" s="21">
        <f>IFERROR(VLOOKUP(U27,Points_Rang,2,FALSE)*(1+(W27-V27)/(2*W27)),0)</f>
        <v>0</v>
      </c>
      <c r="Y27" s="16"/>
      <c r="Z27" s="6"/>
      <c r="AA27" s="6"/>
      <c r="AB27" s="21">
        <f>IFERROR(VLOOKUP(Y27,Points_Rang,2,FALSE)*(1+(AA27-Z27)/(2*AA27)),0)</f>
        <v>0</v>
      </c>
    </row>
    <row r="28" spans="1:28" ht="18" customHeight="1" x14ac:dyDescent="0.3">
      <c r="A28" s="27">
        <f>RANK(D28,D:D,0)</f>
        <v>22</v>
      </c>
      <c r="B28" s="3" t="s">
        <v>79</v>
      </c>
      <c r="C28" s="6" t="s">
        <v>7</v>
      </c>
      <c r="D28" s="22">
        <f>H28+L28+P28+T28+X28</f>
        <v>60</v>
      </c>
      <c r="E28" s="14">
        <v>2</v>
      </c>
      <c r="F28" s="12">
        <v>2</v>
      </c>
      <c r="G28" s="13">
        <v>2</v>
      </c>
      <c r="H28" s="21">
        <f>IFERROR(VLOOKUP(E28,Points_Rang,2,FALSE)*(1+(G28-F28)/(2*G28)),0)</f>
        <v>60</v>
      </c>
      <c r="I28" s="16"/>
      <c r="J28" s="6"/>
      <c r="K28" s="6"/>
      <c r="L28" s="21">
        <f>IFERROR(VLOOKUP(I28,Points_Rang,2,FALSE)*(1+(K28-J28)/(2*K28)),0)</f>
        <v>0</v>
      </c>
      <c r="M28" s="16"/>
      <c r="N28" s="6"/>
      <c r="O28" s="6"/>
      <c r="P28" s="21">
        <f>IFERROR(VLOOKUP(M28,Points_Rang,2,FALSE)*(1+(O28-N28)/(2*O28)),0)</f>
        <v>0</v>
      </c>
      <c r="Q28" s="16"/>
      <c r="R28" s="6"/>
      <c r="S28" s="6"/>
      <c r="T28" s="21">
        <f>IFERROR(VLOOKUP(Q28,Points_Rang,2,FALSE)*(1+(S28-R28)/(2*S28)),0)</f>
        <v>0</v>
      </c>
      <c r="U28" s="16"/>
      <c r="V28" s="6"/>
      <c r="W28" s="6"/>
      <c r="X28" s="21">
        <f>IFERROR(VLOOKUP(U28,Points_Rang,2,FALSE)*(1+(W28-V28)/(2*W28)),0)</f>
        <v>0</v>
      </c>
      <c r="Y28" s="16"/>
      <c r="Z28" s="6"/>
      <c r="AA28" s="6"/>
      <c r="AB28" s="21">
        <f>IFERROR(VLOOKUP(Y28,Points_Rang,2,FALSE)*(1+(AA28-Z28)/(2*AA28)),0)</f>
        <v>0</v>
      </c>
    </row>
    <row r="29" spans="1:28" ht="18" customHeight="1" x14ac:dyDescent="0.3">
      <c r="A29" s="27">
        <f>RANK(D29,D:D,0)</f>
        <v>22</v>
      </c>
      <c r="B29" s="3" t="s">
        <v>96</v>
      </c>
      <c r="C29" s="6" t="s">
        <v>95</v>
      </c>
      <c r="D29" s="22">
        <f>H29+L29+P29+T29+X29</f>
        <v>60</v>
      </c>
      <c r="E29" s="14"/>
      <c r="F29" s="12"/>
      <c r="G29" s="13"/>
      <c r="H29" s="21">
        <f>IFERROR(VLOOKUP(E29,Points_Rang,2,FALSE)*(1+(G29-F29)/(2*G29)),0)</f>
        <v>0</v>
      </c>
      <c r="I29" s="16">
        <v>2</v>
      </c>
      <c r="J29" s="6">
        <v>3</v>
      </c>
      <c r="K29" s="6">
        <v>3</v>
      </c>
      <c r="L29" s="21">
        <f>IFERROR(VLOOKUP(I29,Points_Rang,2,FALSE)*(1+(K29-J29)/(2*K29)),0)</f>
        <v>60</v>
      </c>
      <c r="M29" s="16"/>
      <c r="N29" s="6"/>
      <c r="O29" s="6"/>
      <c r="P29" s="21">
        <f>IFERROR(VLOOKUP(M29,Points_Rang,2,FALSE)*(1+(O29-N29)/(2*O29)),0)</f>
        <v>0</v>
      </c>
      <c r="Q29" s="16"/>
      <c r="R29" s="6"/>
      <c r="S29" s="6"/>
      <c r="T29" s="21">
        <f>IFERROR(VLOOKUP(Q29,Points_Rang,2,FALSE)*(1+(S29-R29)/(2*S29)),0)</f>
        <v>0</v>
      </c>
      <c r="U29" s="16"/>
      <c r="V29" s="6"/>
      <c r="W29" s="6"/>
      <c r="X29" s="21">
        <f>IFERROR(VLOOKUP(U29,Points_Rang,2,FALSE)*(1+(W29-V29)/(2*W29)),0)</f>
        <v>0</v>
      </c>
      <c r="Y29" s="16"/>
      <c r="Z29" s="6"/>
      <c r="AA29" s="6"/>
      <c r="AB29" s="21">
        <f>IFERROR(VLOOKUP(Y29,Points_Rang,2,FALSE)*(1+(AA29-Z29)/(2*AA29)),0)</f>
        <v>0</v>
      </c>
    </row>
    <row r="30" spans="1:28" ht="18" customHeight="1" x14ac:dyDescent="0.3">
      <c r="A30" s="27">
        <f>RANK(D30,D:D,0)</f>
        <v>22</v>
      </c>
      <c r="B30" s="3" t="s">
        <v>140</v>
      </c>
      <c r="C30" s="6" t="s">
        <v>6</v>
      </c>
      <c r="D30" s="22">
        <f>H30+L30+P30+T30+X30</f>
        <v>60</v>
      </c>
      <c r="E30" s="14"/>
      <c r="F30" s="12"/>
      <c r="G30" s="13"/>
      <c r="H30" s="21">
        <f>IFERROR(VLOOKUP(E30,Points_Rang,2,FALSE)*(1+(G30-F30)/(2*G30)),0)</f>
        <v>0</v>
      </c>
      <c r="I30" s="16"/>
      <c r="J30" s="6"/>
      <c r="K30" s="6"/>
      <c r="L30" s="21">
        <f>IFERROR(VLOOKUP(I30,Points_Rang,2,FALSE)*(1+(K30-J30)/(2*K30)),0)</f>
        <v>0</v>
      </c>
      <c r="M30" s="16">
        <v>2</v>
      </c>
      <c r="N30" s="6">
        <v>2</v>
      </c>
      <c r="O30" s="6">
        <v>2</v>
      </c>
      <c r="P30" s="21">
        <f>IFERROR(VLOOKUP(M30,Points_Rang,2,FALSE)*(1+(O30-N30)/(2*O30)),0)</f>
        <v>60</v>
      </c>
      <c r="Q30" s="16"/>
      <c r="R30" s="6"/>
      <c r="S30" s="6"/>
      <c r="T30" s="21">
        <f>IFERROR(VLOOKUP(Q30,Points_Rang,2,FALSE)*(1+(S30-R30)/(2*S30)),0)</f>
        <v>0</v>
      </c>
      <c r="U30" s="16"/>
      <c r="V30" s="6"/>
      <c r="W30" s="6"/>
      <c r="X30" s="21">
        <f>IFERROR(VLOOKUP(U30,Points_Rang,2,FALSE)*(1+(W30-V30)/(2*W30)),0)</f>
        <v>0</v>
      </c>
      <c r="Y30" s="16"/>
      <c r="Z30" s="6"/>
      <c r="AA30" s="6"/>
      <c r="AB30" s="21">
        <f>IFERROR(VLOOKUP(Y30,Points_Rang,2,FALSE)*(1+(AA30-Z30)/(2*AA30)),0)</f>
        <v>0</v>
      </c>
    </row>
    <row r="31" spans="1:28" ht="18" customHeight="1" x14ac:dyDescent="0.3">
      <c r="A31" s="27">
        <f>RANK(D31,D:D,0)</f>
        <v>22</v>
      </c>
      <c r="B31" s="3" t="s">
        <v>141</v>
      </c>
      <c r="C31" s="6" t="s">
        <v>6</v>
      </c>
      <c r="D31" s="22">
        <f>H31+L31+P31+T31+X31</f>
        <v>60</v>
      </c>
      <c r="E31" s="14"/>
      <c r="F31" s="12"/>
      <c r="G31" s="13"/>
      <c r="H31" s="21">
        <f>IFERROR(VLOOKUP(E31,Points_Rang,2,FALSE)*(1+(G31-F31)/(2*G31)),0)</f>
        <v>0</v>
      </c>
      <c r="I31" s="16"/>
      <c r="J31" s="6"/>
      <c r="K31" s="6"/>
      <c r="L31" s="21">
        <f>IFERROR(VLOOKUP(I31,Points_Rang,2,FALSE)*(1+(K31-J31)/(2*K31)),0)</f>
        <v>0</v>
      </c>
      <c r="M31" s="16">
        <v>2</v>
      </c>
      <c r="N31" s="6">
        <v>2</v>
      </c>
      <c r="O31" s="6">
        <v>2</v>
      </c>
      <c r="P31" s="21">
        <f>IFERROR(VLOOKUP(M31,Points_Rang,2,FALSE)*(1+(O31-N31)/(2*O31)),0)</f>
        <v>60</v>
      </c>
      <c r="Q31" s="16"/>
      <c r="R31" s="6"/>
      <c r="S31" s="6"/>
      <c r="T31" s="21">
        <f>IFERROR(VLOOKUP(Q31,Points_Rang,2,FALSE)*(1+(S31-R31)/(2*S31)),0)</f>
        <v>0</v>
      </c>
      <c r="U31" s="16"/>
      <c r="V31" s="6"/>
      <c r="W31" s="6"/>
      <c r="X31" s="21">
        <f>IFERROR(VLOOKUP(U31,Points_Rang,2,FALSE)*(1+(W31-V31)/(2*W31)),0)</f>
        <v>0</v>
      </c>
      <c r="Y31" s="16"/>
      <c r="Z31" s="6"/>
      <c r="AA31" s="6"/>
      <c r="AB31" s="21">
        <f>IFERROR(VLOOKUP(Y31,Points_Rang,2,FALSE)*(1+(AA31-Z31)/(2*AA31)),0)</f>
        <v>0</v>
      </c>
    </row>
    <row r="32" spans="1:28" ht="18" customHeight="1" x14ac:dyDescent="0.3">
      <c r="A32" s="27">
        <f>RANK(D32,D:D,0)</f>
        <v>27</v>
      </c>
      <c r="B32" s="3" t="s">
        <v>85</v>
      </c>
      <c r="C32" s="6" t="s">
        <v>2</v>
      </c>
      <c r="D32" s="22">
        <f>H32+L32+P32+T32+X32</f>
        <v>26.666666666666664</v>
      </c>
      <c r="E32" s="14"/>
      <c r="F32" s="12"/>
      <c r="G32" s="13"/>
      <c r="H32" s="21">
        <f>IFERROR(VLOOKUP(E32,Points_Rang,2,FALSE)*(1+(G32-F32)/(2*G32)),0)</f>
        <v>0</v>
      </c>
      <c r="I32" s="16">
        <v>3</v>
      </c>
      <c r="J32" s="6">
        <v>1</v>
      </c>
      <c r="K32" s="6">
        <v>3</v>
      </c>
      <c r="L32" s="21">
        <f>IFERROR(VLOOKUP(I32,Points_Rang,2,FALSE)*(1+(K32-J32)/(2*K32)),0)</f>
        <v>26.666666666666664</v>
      </c>
      <c r="M32" s="16"/>
      <c r="N32" s="6"/>
      <c r="O32" s="6"/>
      <c r="P32" s="21">
        <f>IFERROR(VLOOKUP(M32,Points_Rang,2,FALSE)*(1+(O32-N32)/(2*O32)),0)</f>
        <v>0</v>
      </c>
      <c r="Q32" s="16"/>
      <c r="R32" s="6"/>
      <c r="S32" s="6"/>
      <c r="T32" s="21">
        <f>IFERROR(VLOOKUP(Q32,Points_Rang,2,FALSE)*(1+(S32-R32)/(2*S32)),0)</f>
        <v>0</v>
      </c>
      <c r="U32" s="16"/>
      <c r="V32" s="6"/>
      <c r="W32" s="6"/>
      <c r="X32" s="21">
        <f>IFERROR(VLOOKUP(U32,Points_Rang,2,FALSE)*(1+(W32-V32)/(2*W32)),0)</f>
        <v>0</v>
      </c>
      <c r="Y32" s="16"/>
      <c r="Z32" s="6"/>
      <c r="AA32" s="6"/>
      <c r="AB32" s="21">
        <f>IFERROR(VLOOKUP(Y32,Points_Rang,2,FALSE)*(1+(AA32-Z32)/(2*AA32)),0)</f>
        <v>0</v>
      </c>
    </row>
    <row r="33" spans="1:28" ht="18" customHeight="1" x14ac:dyDescent="0.3">
      <c r="A33" s="27">
        <f>RANK(D33,D:D,0)</f>
        <v>28</v>
      </c>
      <c r="B33" s="3" t="s">
        <v>80</v>
      </c>
      <c r="C33" s="6" t="s">
        <v>5</v>
      </c>
      <c r="D33" s="22">
        <f>H33+L33+P33+T33+X33</f>
        <v>25</v>
      </c>
      <c r="E33" s="14">
        <v>3</v>
      </c>
      <c r="F33" s="12">
        <v>1</v>
      </c>
      <c r="G33" s="13">
        <v>2</v>
      </c>
      <c r="H33" s="21">
        <f>IFERROR(VLOOKUP(E33,Points_Rang,2,FALSE)*(1+(G33-F33)/(2*G33)),0)</f>
        <v>25</v>
      </c>
      <c r="I33" s="16"/>
      <c r="J33" s="6"/>
      <c r="K33" s="6"/>
      <c r="L33" s="21">
        <f>IFERROR(VLOOKUP(I33,Points_Rang,2,FALSE)*(1+(K33-J33)/(2*K33)),0)</f>
        <v>0</v>
      </c>
      <c r="M33" s="16"/>
      <c r="N33" s="6"/>
      <c r="O33" s="6"/>
      <c r="P33" s="21">
        <f>IFERROR(VLOOKUP(M33,Points_Rang,2,FALSE)*(1+(O33-N33)/(2*O33)),0)</f>
        <v>0</v>
      </c>
      <c r="Q33" s="16"/>
      <c r="R33" s="6"/>
      <c r="S33" s="6"/>
      <c r="T33" s="21">
        <f>IFERROR(VLOOKUP(Q33,Points_Rang,2,FALSE)*(1+(S33-R33)/(2*S33)),0)</f>
        <v>0</v>
      </c>
      <c r="U33" s="16"/>
      <c r="V33" s="6"/>
      <c r="W33" s="6"/>
      <c r="X33" s="21">
        <f>IFERROR(VLOOKUP(U33,Points_Rang,2,FALSE)*(1+(W33-V33)/(2*W33)),0)</f>
        <v>0</v>
      </c>
      <c r="Y33" s="16"/>
      <c r="Z33" s="6"/>
      <c r="AA33" s="6"/>
      <c r="AB33" s="21">
        <f>IFERROR(VLOOKUP(Y33,Points_Rang,2,FALSE)*(1+(AA33-Z33)/(2*AA33)),0)</f>
        <v>0</v>
      </c>
    </row>
    <row r="34" spans="1:28" ht="18" customHeight="1" x14ac:dyDescent="0.3">
      <c r="A34" s="27">
        <f>RANK(D34,D:D,0)</f>
        <v>28</v>
      </c>
      <c r="B34" s="3" t="s">
        <v>136</v>
      </c>
      <c r="C34" s="6" t="s">
        <v>6</v>
      </c>
      <c r="D34" s="22">
        <f>H34+L34+P34+T34+X34</f>
        <v>25</v>
      </c>
      <c r="E34" s="14"/>
      <c r="F34" s="12"/>
      <c r="G34" s="13"/>
      <c r="H34" s="21">
        <f>IFERROR(VLOOKUP(E34,Points_Rang,2,FALSE)*(1+(G34-F34)/(2*G34)),0)</f>
        <v>0</v>
      </c>
      <c r="I34" s="16"/>
      <c r="J34" s="6"/>
      <c r="K34" s="6"/>
      <c r="L34" s="21">
        <f>IFERROR(VLOOKUP(I34,Points_Rang,2,FALSE)*(1+(K34-J34)/(2*K34)),0)</f>
        <v>0</v>
      </c>
      <c r="M34" s="16">
        <v>3</v>
      </c>
      <c r="N34" s="6">
        <v>1</v>
      </c>
      <c r="O34" s="6">
        <v>2</v>
      </c>
      <c r="P34" s="21">
        <f>IFERROR(VLOOKUP(M34,Points_Rang,2,FALSE)*(1+(O34-N34)/(2*O34)),0)</f>
        <v>25</v>
      </c>
      <c r="Q34" s="16"/>
      <c r="R34" s="6"/>
      <c r="S34" s="6"/>
      <c r="T34" s="21">
        <f>IFERROR(VLOOKUP(Q34,Points_Rang,2,FALSE)*(1+(S34-R34)/(2*S34)),0)</f>
        <v>0</v>
      </c>
      <c r="U34" s="16"/>
      <c r="V34" s="6"/>
      <c r="W34" s="6"/>
      <c r="X34" s="21">
        <f>IFERROR(VLOOKUP(U34,Points_Rang,2,FALSE)*(1+(W34-V34)/(2*W34)),0)</f>
        <v>0</v>
      </c>
      <c r="Y34" s="16"/>
      <c r="Z34" s="6"/>
      <c r="AA34" s="6"/>
      <c r="AB34" s="21">
        <f>IFERROR(VLOOKUP(Y34,Points_Rang,2,FALSE)*(1+(AA34-Z34)/(2*AA34)),0)</f>
        <v>0</v>
      </c>
    </row>
    <row r="35" spans="1:28" ht="18" customHeight="1" x14ac:dyDescent="0.3">
      <c r="A35" s="27">
        <f>RANK(D35,D:D,0)</f>
        <v>28</v>
      </c>
      <c r="B35" s="3" t="s">
        <v>137</v>
      </c>
      <c r="C35" s="6" t="s">
        <v>6</v>
      </c>
      <c r="D35" s="22">
        <f>H35+L35+P35+T35+X35</f>
        <v>25</v>
      </c>
      <c r="E35" s="14"/>
      <c r="F35" s="12"/>
      <c r="G35" s="13"/>
      <c r="H35" s="21">
        <f>IFERROR(VLOOKUP(E35,Points_Rang,2,FALSE)*(1+(G35-F35)/(2*G35)),0)</f>
        <v>0</v>
      </c>
      <c r="I35" s="16"/>
      <c r="J35" s="6"/>
      <c r="K35" s="6"/>
      <c r="L35" s="21">
        <f>IFERROR(VLOOKUP(I35,Points_Rang,2,FALSE)*(1+(K35-J35)/(2*K35)),0)</f>
        <v>0</v>
      </c>
      <c r="M35" s="16">
        <v>3</v>
      </c>
      <c r="N35" s="6">
        <v>1</v>
      </c>
      <c r="O35" s="6">
        <v>2</v>
      </c>
      <c r="P35" s="21">
        <f>IFERROR(VLOOKUP(M35,Points_Rang,2,FALSE)*(1+(O35-N35)/(2*O35)),0)</f>
        <v>25</v>
      </c>
      <c r="Q35" s="16"/>
      <c r="R35" s="6"/>
      <c r="S35" s="6"/>
      <c r="T35" s="21">
        <f>IFERROR(VLOOKUP(Q35,Points_Rang,2,FALSE)*(1+(S35-R35)/(2*S35)),0)</f>
        <v>0</v>
      </c>
      <c r="U35" s="16"/>
      <c r="V35" s="6"/>
      <c r="W35" s="6"/>
      <c r="X35" s="21">
        <f>IFERROR(VLOOKUP(U35,Points_Rang,2,FALSE)*(1+(W35-V35)/(2*W35)),0)</f>
        <v>0</v>
      </c>
      <c r="Y35" s="16"/>
      <c r="Z35" s="6"/>
      <c r="AA35" s="6"/>
      <c r="AB35" s="21">
        <f>IFERROR(VLOOKUP(Y35,Points_Rang,2,FALSE)*(1+(AA35-Z35)/(2*AA35)),0)</f>
        <v>0</v>
      </c>
    </row>
    <row r="36" spans="1:28" ht="18" customHeight="1" x14ac:dyDescent="0.3">
      <c r="A36" s="27">
        <f>RANK(D36,D:D,0)</f>
        <v>31</v>
      </c>
      <c r="B36" s="3" t="s">
        <v>82</v>
      </c>
      <c r="C36" s="6" t="s">
        <v>5</v>
      </c>
      <c r="D36" s="22">
        <f>H36+L36+P36+T36+X36</f>
        <v>20</v>
      </c>
      <c r="E36" s="14">
        <v>3</v>
      </c>
      <c r="F36" s="12">
        <v>2</v>
      </c>
      <c r="G36" s="13">
        <v>2</v>
      </c>
      <c r="H36" s="21">
        <f>IFERROR(VLOOKUP(E36,Points_Rang,2,FALSE)*(1+(G36-F36)/(2*G36)),0)</f>
        <v>20</v>
      </c>
      <c r="I36" s="16"/>
      <c r="J36" s="6"/>
      <c r="K36" s="6"/>
      <c r="L36" s="21">
        <f>IFERROR(VLOOKUP(I36,Points_Rang,2,FALSE)*(1+(K36-J36)/(2*K36)),0)</f>
        <v>0</v>
      </c>
      <c r="M36" s="16"/>
      <c r="N36" s="6"/>
      <c r="O36" s="6"/>
      <c r="P36" s="21">
        <f>IFERROR(VLOOKUP(M36,Points_Rang,2,FALSE)*(1+(O36-N36)/(2*O36)),0)</f>
        <v>0</v>
      </c>
      <c r="Q36" s="16"/>
      <c r="R36" s="6"/>
      <c r="S36" s="6"/>
      <c r="T36" s="21">
        <f>IFERROR(VLOOKUP(Q36,Points_Rang,2,FALSE)*(1+(S36-R36)/(2*S36)),0)</f>
        <v>0</v>
      </c>
      <c r="U36" s="16"/>
      <c r="V36" s="6"/>
      <c r="W36" s="6"/>
      <c r="X36" s="21">
        <f>IFERROR(VLOOKUP(U36,Points_Rang,2,FALSE)*(1+(W36-V36)/(2*W36)),0)</f>
        <v>0</v>
      </c>
      <c r="Y36" s="16"/>
      <c r="Z36" s="6"/>
      <c r="AA36" s="6"/>
      <c r="AB36" s="21">
        <f>IFERROR(VLOOKUP(Y36,Points_Rang,2,FALSE)*(1+(AA36-Z36)/(2*AA36)),0)</f>
        <v>0</v>
      </c>
    </row>
    <row r="37" spans="1:28" ht="18" customHeight="1" x14ac:dyDescent="0.3">
      <c r="A37" s="27">
        <f>RANK(D37,D:D,0)</f>
        <v>31</v>
      </c>
      <c r="B37" s="3" t="s">
        <v>97</v>
      </c>
      <c r="C37" s="6" t="s">
        <v>7</v>
      </c>
      <c r="D37" s="22">
        <f>H37+L37+P37+T37+X37</f>
        <v>20</v>
      </c>
      <c r="E37" s="14"/>
      <c r="F37" s="12"/>
      <c r="G37" s="13"/>
      <c r="H37" s="21">
        <f>IFERROR(VLOOKUP(E37,Points_Rang,2,FALSE)*(1+(G37-F37)/(2*G37)),0)</f>
        <v>0</v>
      </c>
      <c r="I37" s="16">
        <v>3</v>
      </c>
      <c r="J37" s="6">
        <v>3</v>
      </c>
      <c r="K37" s="6">
        <v>3</v>
      </c>
      <c r="L37" s="21">
        <f>IFERROR(VLOOKUP(I37,Points_Rang,2,FALSE)*(1+(K37-J37)/(2*K37)),0)</f>
        <v>20</v>
      </c>
      <c r="M37" s="16"/>
      <c r="N37" s="6"/>
      <c r="O37" s="6"/>
      <c r="P37" s="21">
        <f>IFERROR(VLOOKUP(M37,Points_Rang,2,FALSE)*(1+(O37-N37)/(2*O37)),0)</f>
        <v>0</v>
      </c>
      <c r="Q37" s="16"/>
      <c r="R37" s="6"/>
      <c r="S37" s="6"/>
      <c r="T37" s="21">
        <f>IFERROR(VLOOKUP(Q37,Points_Rang,2,FALSE)*(1+(S37-R37)/(2*S37)),0)</f>
        <v>0</v>
      </c>
      <c r="U37" s="16"/>
      <c r="V37" s="6"/>
      <c r="W37" s="6"/>
      <c r="X37" s="21">
        <f>IFERROR(VLOOKUP(U37,Points_Rang,2,FALSE)*(1+(W37-V37)/(2*W37)),0)</f>
        <v>0</v>
      </c>
      <c r="Y37" s="16"/>
      <c r="Z37" s="6"/>
      <c r="AA37" s="6"/>
      <c r="AB37" s="21">
        <f>IFERROR(VLOOKUP(Y37,Points_Rang,2,FALSE)*(1+(AA37-Z37)/(2*AA37)),0)</f>
        <v>0</v>
      </c>
    </row>
    <row r="38" spans="1:28" ht="18" customHeight="1" x14ac:dyDescent="0.3">
      <c r="A38" s="27">
        <f>RANK(D38,D:D,0)</f>
        <v>31</v>
      </c>
      <c r="B38" s="3" t="s">
        <v>98</v>
      </c>
      <c r="C38" s="6" t="s">
        <v>7</v>
      </c>
      <c r="D38" s="22">
        <f>H38+L38+P38+T38+X38</f>
        <v>20</v>
      </c>
      <c r="E38" s="14"/>
      <c r="F38" s="12"/>
      <c r="G38" s="13"/>
      <c r="H38" s="21">
        <f>IFERROR(VLOOKUP(E38,Points_Rang,2,FALSE)*(1+(G38-F38)/(2*G38)),0)</f>
        <v>0</v>
      </c>
      <c r="I38" s="16">
        <v>3</v>
      </c>
      <c r="J38" s="6">
        <v>3</v>
      </c>
      <c r="K38" s="6">
        <v>3</v>
      </c>
      <c r="L38" s="21">
        <f>IFERROR(VLOOKUP(I38,Points_Rang,2,FALSE)*(1+(K38-J38)/(2*K38)),0)</f>
        <v>20</v>
      </c>
      <c r="M38" s="16"/>
      <c r="N38" s="6"/>
      <c r="O38" s="6"/>
      <c r="P38" s="21">
        <f>IFERROR(VLOOKUP(M38,Points_Rang,2,FALSE)*(1+(O38-N38)/(2*O38)),0)</f>
        <v>0</v>
      </c>
      <c r="Q38" s="16"/>
      <c r="R38" s="6"/>
      <c r="S38" s="6"/>
      <c r="T38" s="21">
        <f>IFERROR(VLOOKUP(Q38,Points_Rang,2,FALSE)*(1+(S38-R38)/(2*S38)),0)</f>
        <v>0</v>
      </c>
      <c r="U38" s="16"/>
      <c r="V38" s="6"/>
      <c r="W38" s="6"/>
      <c r="X38" s="21">
        <f>IFERROR(VLOOKUP(U38,Points_Rang,2,FALSE)*(1+(W38-V38)/(2*W38)),0)</f>
        <v>0</v>
      </c>
      <c r="Y38" s="16"/>
      <c r="Z38" s="6"/>
      <c r="AA38" s="6"/>
      <c r="AB38" s="21">
        <f>IFERROR(VLOOKUP(Y38,Points_Rang,2,FALSE)*(1+(AA38-Z38)/(2*AA38)),0)</f>
        <v>0</v>
      </c>
    </row>
    <row r="39" spans="1:28" ht="18" customHeight="1" x14ac:dyDescent="0.3">
      <c r="A39" s="27">
        <f>RANK(D39,D:D,0)</f>
        <v>31</v>
      </c>
      <c r="B39" s="3" t="s">
        <v>142</v>
      </c>
      <c r="C39" s="6" t="s">
        <v>6</v>
      </c>
      <c r="D39" s="22">
        <f>H39+L39+P39+T39+X39</f>
        <v>20</v>
      </c>
      <c r="E39" s="14"/>
      <c r="F39" s="12"/>
      <c r="G39" s="13"/>
      <c r="H39" s="21">
        <f>IFERROR(VLOOKUP(E39,Points_Rang,2,FALSE)*(1+(G39-F39)/(2*G39)),0)</f>
        <v>0</v>
      </c>
      <c r="I39" s="16"/>
      <c r="J39" s="6"/>
      <c r="K39" s="6"/>
      <c r="L39" s="21">
        <f>IFERROR(VLOOKUP(I39,Points_Rang,2,FALSE)*(1+(K39-J39)/(2*K39)),0)</f>
        <v>0</v>
      </c>
      <c r="M39" s="16">
        <v>3</v>
      </c>
      <c r="N39" s="6">
        <v>2</v>
      </c>
      <c r="O39" s="6">
        <v>2</v>
      </c>
      <c r="P39" s="21">
        <f>IFERROR(VLOOKUP(M39,Points_Rang,2,FALSE)*(1+(O39-N39)/(2*O39)),0)</f>
        <v>20</v>
      </c>
      <c r="Q39" s="16"/>
      <c r="R39" s="6"/>
      <c r="S39" s="6"/>
      <c r="T39" s="21">
        <f>IFERROR(VLOOKUP(Q39,Points_Rang,2,FALSE)*(1+(S39-R39)/(2*S39)),0)</f>
        <v>0</v>
      </c>
      <c r="U39" s="16"/>
      <c r="V39" s="6"/>
      <c r="W39" s="6"/>
      <c r="X39" s="21">
        <f>IFERROR(VLOOKUP(U39,Points_Rang,2,FALSE)*(1+(W39-V39)/(2*W39)),0)</f>
        <v>0</v>
      </c>
      <c r="Y39" s="16"/>
      <c r="Z39" s="6"/>
      <c r="AA39" s="6"/>
      <c r="AB39" s="21">
        <f>IFERROR(VLOOKUP(Y39,Points_Rang,2,FALSE)*(1+(AA39-Z39)/(2*AA39)),0)</f>
        <v>0</v>
      </c>
    </row>
    <row r="40" spans="1:28" ht="18" customHeight="1" x14ac:dyDescent="0.3">
      <c r="A40" s="27">
        <f>RANK(D40,D:D,0)</f>
        <v>31</v>
      </c>
      <c r="B40" s="3" t="s">
        <v>143</v>
      </c>
      <c r="C40" s="6" t="s">
        <v>6</v>
      </c>
      <c r="D40" s="22">
        <f>H40+L40+P40+T40+X40</f>
        <v>20</v>
      </c>
      <c r="E40" s="14"/>
      <c r="F40" s="12"/>
      <c r="G40" s="13"/>
      <c r="H40" s="21">
        <f>IFERROR(VLOOKUP(E40,Points_Rang,2,FALSE)*(1+(G40-F40)/(2*G40)),0)</f>
        <v>0</v>
      </c>
      <c r="I40" s="16"/>
      <c r="J40" s="6"/>
      <c r="K40" s="6"/>
      <c r="L40" s="21">
        <f>IFERROR(VLOOKUP(I40,Points_Rang,2,FALSE)*(1+(K40-J40)/(2*K40)),0)</f>
        <v>0</v>
      </c>
      <c r="M40" s="16">
        <v>3</v>
      </c>
      <c r="N40" s="6">
        <v>2</v>
      </c>
      <c r="O40" s="6">
        <v>2</v>
      </c>
      <c r="P40" s="21">
        <f>IFERROR(VLOOKUP(M40,Points_Rang,2,FALSE)*(1+(O40-N40)/(2*O40)),0)</f>
        <v>20</v>
      </c>
      <c r="Q40" s="16"/>
      <c r="R40" s="6"/>
      <c r="S40" s="6"/>
      <c r="T40" s="21">
        <f>IFERROR(VLOOKUP(Q40,Points_Rang,2,FALSE)*(1+(S40-R40)/(2*S40)),0)</f>
        <v>0</v>
      </c>
      <c r="U40" s="16"/>
      <c r="V40" s="6"/>
      <c r="W40" s="6"/>
      <c r="X40" s="21">
        <f>IFERROR(VLOOKUP(U40,Points_Rang,2,FALSE)*(1+(W40-V40)/(2*W40)),0)</f>
        <v>0</v>
      </c>
      <c r="Y40" s="16"/>
      <c r="Z40" s="6"/>
      <c r="AA40" s="6"/>
      <c r="AB40" s="21">
        <f>IFERROR(VLOOKUP(Y40,Points_Rang,2,FALSE)*(1+(AA40-Z40)/(2*AA40)),0)</f>
        <v>0</v>
      </c>
    </row>
    <row r="41" spans="1:28" ht="18" customHeight="1" x14ac:dyDescent="0.3">
      <c r="A41" s="27">
        <f>RANK(D41,D:D,0)</f>
        <v>31</v>
      </c>
      <c r="B41" s="3" t="s">
        <v>174</v>
      </c>
      <c r="C41" s="6"/>
      <c r="D41" s="22">
        <f>H41+L41+P41+T41+X41</f>
        <v>20</v>
      </c>
      <c r="E41" s="14"/>
      <c r="F41" s="12"/>
      <c r="G41" s="13"/>
      <c r="H41" s="21">
        <f>IFERROR(VLOOKUP(E41,Points_Rang,2,FALSE)*(1+(G41-F41)/(2*G41)),0)</f>
        <v>0</v>
      </c>
      <c r="I41" s="16"/>
      <c r="J41" s="6"/>
      <c r="K41" s="6"/>
      <c r="L41" s="21">
        <f>IFERROR(VLOOKUP(I41,Points_Rang,2,FALSE)*(1+(K41-J41)/(2*K41)),0)</f>
        <v>0</v>
      </c>
      <c r="M41" s="16"/>
      <c r="N41" s="6"/>
      <c r="O41" s="6"/>
      <c r="P41" s="21">
        <f>IFERROR(VLOOKUP(M41,Points_Rang,2,FALSE)*(1+(O41-N41)/(2*O41)),0)</f>
        <v>0</v>
      </c>
      <c r="Q41" s="16">
        <v>3</v>
      </c>
      <c r="R41" s="6">
        <v>1</v>
      </c>
      <c r="S41" s="6">
        <v>1</v>
      </c>
      <c r="T41" s="21">
        <f>IFERROR(VLOOKUP(Q41,Points_Rang,2,FALSE)*(1+(S41-R41)/(2*S41)),0)</f>
        <v>20</v>
      </c>
      <c r="U41" s="16"/>
      <c r="V41" s="6"/>
      <c r="W41" s="6"/>
      <c r="X41" s="21">
        <f>IFERROR(VLOOKUP(U41,Points_Rang,2,FALSE)*(1+(W41-V41)/(2*W41)),0)</f>
        <v>0</v>
      </c>
      <c r="Y41" s="16"/>
      <c r="Z41" s="6"/>
      <c r="AA41" s="6"/>
      <c r="AB41" s="21">
        <f>IFERROR(VLOOKUP(Y41,Points_Rang,2,FALSE)*(1+(AA41-Z41)/(2*AA41)),0)</f>
        <v>0</v>
      </c>
    </row>
    <row r="42" spans="1:28" ht="18" customHeight="1" x14ac:dyDescent="0.3">
      <c r="A42" s="27">
        <f t="shared" ref="A39:A42" si="0">RANK(D42,D:D,0)</f>
        <v>37</v>
      </c>
      <c r="B42" s="3"/>
      <c r="C42" s="6"/>
      <c r="D42" s="22">
        <f t="shared" ref="D39:D42" si="1">H42+L42+P42+T42+X42</f>
        <v>0</v>
      </c>
      <c r="E42" s="14"/>
      <c r="F42" s="12"/>
      <c r="G42" s="13"/>
      <c r="H42" s="21">
        <f t="shared" ref="H39:H42" si="2">IFERROR(VLOOKUP(E42,Points_Rang,2,FALSE)*(1+(G42-F42)/(2*G42)),0)</f>
        <v>0</v>
      </c>
      <c r="I42" s="16"/>
      <c r="J42" s="6"/>
      <c r="K42" s="6"/>
      <c r="L42" s="21">
        <f t="shared" ref="L39:L42" si="3">IFERROR(VLOOKUP(I42,Points_Rang,2,FALSE)*(1+(K42-J42)/(2*K42)),0)</f>
        <v>0</v>
      </c>
      <c r="M42" s="16"/>
      <c r="N42" s="6"/>
      <c r="O42" s="6"/>
      <c r="P42" s="21">
        <f t="shared" ref="P39:P42" si="4">IFERROR(VLOOKUP(M42,Points_Rang,2,FALSE)*(1+(O42-N42)/(2*O42)),0)</f>
        <v>0</v>
      </c>
      <c r="Q42" s="16"/>
      <c r="R42" s="6"/>
      <c r="S42" s="6"/>
      <c r="T42" s="21">
        <f t="shared" ref="T39:T42" si="5">IFERROR(VLOOKUP(Q42,Points_Rang,2,FALSE)*(1+(S42-R42)/(2*S42)),0)</f>
        <v>0</v>
      </c>
      <c r="U42" s="16"/>
      <c r="V42" s="6"/>
      <c r="W42" s="6"/>
      <c r="X42" s="21">
        <f t="shared" ref="X39:X42" si="6">IFERROR(VLOOKUP(U42,Points_Rang,2,FALSE)*(1+(W42-V42)/(2*W42)),0)</f>
        <v>0</v>
      </c>
      <c r="Y42" s="16"/>
      <c r="Z42" s="6"/>
      <c r="AA42" s="6"/>
      <c r="AB42" s="21">
        <f t="shared" ref="AB39:AB42" si="7">IFERROR(VLOOKUP(Y42,Points_Rang,2,FALSE)*(1+(AA42-Z42)/(2*AA42)),0)</f>
        <v>0</v>
      </c>
    </row>
    <row r="43" spans="1:28" ht="18" customHeight="1" x14ac:dyDescent="0.3"/>
    <row r="44" spans="1:28" ht="18" customHeight="1" x14ac:dyDescent="0.3"/>
    <row r="45" spans="1:28" ht="18" customHeight="1" x14ac:dyDescent="0.3"/>
    <row r="46" spans="1:28" ht="18" customHeight="1" x14ac:dyDescent="0.3"/>
    <row r="47" spans="1:28" ht="18" customHeight="1" x14ac:dyDescent="0.3"/>
    <row r="48" spans="1:2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</sheetData>
  <sheetProtection algorithmName="SHA-512" hashValue="MVFMdM2nAW34nn14sO+RNVsjylUe9G/3qQUOEt1XPTNpefLK6zMyMCpQAl2ze80WEWctg96XGoRYyOkR0Gr+UA==" saltValue="f1PSAdfdcu0WLXDpmXKJFw==" spinCount="100000" sheet="1" objects="1" scenarios="1"/>
  <sortState ref="A6:AB41">
    <sortCondition descending="1" ref="D6:D41"/>
  </sortState>
  <mergeCells count="10">
    <mergeCell ref="A1:AB2"/>
    <mergeCell ref="D4:D5"/>
    <mergeCell ref="Y4:AB4"/>
    <mergeCell ref="B4:C5"/>
    <mergeCell ref="A4:A5"/>
    <mergeCell ref="I4:L4"/>
    <mergeCell ref="M4:P4"/>
    <mergeCell ref="Q4:T4"/>
    <mergeCell ref="U4:X4"/>
    <mergeCell ref="E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abSelected="1" topLeftCell="A3" workbookViewId="0">
      <selection activeCell="E8" sqref="E8"/>
    </sheetView>
  </sheetViews>
  <sheetFormatPr baseColWidth="10" defaultRowHeight="18" x14ac:dyDescent="0.35"/>
  <cols>
    <col min="1" max="1" width="11.5546875" style="9"/>
    <col min="2" max="2" width="17.33203125" customWidth="1"/>
    <col min="4" max="4" width="11.5546875" style="17"/>
    <col min="5" max="7" width="6.33203125" style="4" customWidth="1"/>
    <col min="8" max="8" width="6.33203125" style="1" customWidth="1"/>
    <col min="9" max="28" width="6.33203125" customWidth="1"/>
  </cols>
  <sheetData>
    <row r="1" spans="1:28" ht="14.4" x14ac:dyDescent="0.3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4.4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18.600000000000001" thickBot="1" x14ac:dyDescent="0.4"/>
    <row r="4" spans="1:28" s="10" customFormat="1" ht="21.6" customHeight="1" x14ac:dyDescent="0.3">
      <c r="A4" s="39" t="s">
        <v>28</v>
      </c>
      <c r="B4" s="52" t="s">
        <v>26</v>
      </c>
      <c r="C4" s="53"/>
      <c r="D4" s="57" t="s">
        <v>12</v>
      </c>
      <c r="E4" s="41" t="s">
        <v>19</v>
      </c>
      <c r="F4" s="42"/>
      <c r="G4" s="42"/>
      <c r="H4" s="43"/>
      <c r="I4" s="41" t="s">
        <v>20</v>
      </c>
      <c r="J4" s="42"/>
      <c r="K4" s="42"/>
      <c r="L4" s="43"/>
      <c r="M4" s="41" t="s">
        <v>21</v>
      </c>
      <c r="N4" s="42"/>
      <c r="O4" s="42"/>
      <c r="P4" s="43"/>
      <c r="Q4" s="41" t="s">
        <v>22</v>
      </c>
      <c r="R4" s="42"/>
      <c r="S4" s="42"/>
      <c r="T4" s="43"/>
      <c r="U4" s="41" t="s">
        <v>23</v>
      </c>
      <c r="V4" s="42"/>
      <c r="W4" s="42"/>
      <c r="X4" s="43"/>
      <c r="Y4" s="41" t="s">
        <v>24</v>
      </c>
      <c r="Z4" s="42"/>
      <c r="AA4" s="42"/>
      <c r="AB4" s="43"/>
    </row>
    <row r="5" spans="1:28" ht="28.8" x14ac:dyDescent="0.3">
      <c r="A5" s="40"/>
      <c r="B5" s="54"/>
      <c r="C5" s="55"/>
      <c r="D5" s="58"/>
      <c r="E5" s="23" t="s">
        <v>29</v>
      </c>
      <c r="F5" s="24" t="s">
        <v>8</v>
      </c>
      <c r="G5" s="25" t="s">
        <v>31</v>
      </c>
      <c r="H5" s="26" t="s">
        <v>12</v>
      </c>
      <c r="I5" s="23" t="s">
        <v>29</v>
      </c>
      <c r="J5" s="24" t="s">
        <v>8</v>
      </c>
      <c r="K5" s="25" t="s">
        <v>31</v>
      </c>
      <c r="L5" s="26" t="s">
        <v>12</v>
      </c>
      <c r="M5" s="23" t="s">
        <v>29</v>
      </c>
      <c r="N5" s="24" t="s">
        <v>8</v>
      </c>
      <c r="O5" s="25" t="s">
        <v>31</v>
      </c>
      <c r="P5" s="26" t="s">
        <v>12</v>
      </c>
      <c r="Q5" s="23" t="s">
        <v>29</v>
      </c>
      <c r="R5" s="24" t="s">
        <v>8</v>
      </c>
      <c r="S5" s="25" t="s">
        <v>31</v>
      </c>
      <c r="T5" s="26" t="s">
        <v>12</v>
      </c>
      <c r="U5" s="23" t="s">
        <v>29</v>
      </c>
      <c r="V5" s="24" t="s">
        <v>8</v>
      </c>
      <c r="W5" s="25" t="s">
        <v>31</v>
      </c>
      <c r="X5" s="26" t="s">
        <v>12</v>
      </c>
      <c r="Y5" s="23" t="s">
        <v>29</v>
      </c>
      <c r="Z5" s="24" t="s">
        <v>8</v>
      </c>
      <c r="AA5" s="25" t="s">
        <v>31</v>
      </c>
      <c r="AB5" s="26" t="s">
        <v>12</v>
      </c>
    </row>
    <row r="6" spans="1:28" ht="18" customHeight="1" x14ac:dyDescent="0.35">
      <c r="A6" s="28">
        <f>_xlfn.RANK.EQ(D6,D$6:D$100)</f>
        <v>1</v>
      </c>
      <c r="B6" s="36" t="s">
        <v>43</v>
      </c>
      <c r="C6" s="37" t="s">
        <v>5</v>
      </c>
      <c r="D6" s="19">
        <f>H6+L6+P6+T6+X6+AB6</f>
        <v>374.16666666666663</v>
      </c>
      <c r="E6" s="14">
        <v>1</v>
      </c>
      <c r="F6" s="12">
        <v>1</v>
      </c>
      <c r="G6" s="13">
        <v>3</v>
      </c>
      <c r="H6" s="18">
        <f>IFERROR(VLOOKUP(E6,Points_Rang,2,FALSE)*(1+(G6-F6)/(2*G6)),0)</f>
        <v>133.33333333333331</v>
      </c>
      <c r="I6" s="16">
        <v>1</v>
      </c>
      <c r="J6" s="6">
        <v>2</v>
      </c>
      <c r="K6" s="6">
        <v>6</v>
      </c>
      <c r="L6" s="18">
        <f>IFERROR(VLOOKUP(I6,Points_Rang,2,FALSE)*(1+(K6-J6)/(2*K6)),0)</f>
        <v>133.33333333333331</v>
      </c>
      <c r="M6" s="16">
        <v>2</v>
      </c>
      <c r="N6" s="6">
        <v>2</v>
      </c>
      <c r="O6" s="6">
        <v>6</v>
      </c>
      <c r="P6" s="18">
        <f>IFERROR(VLOOKUP(M6,Points_Rang,2,FALSE)*(1+(O6-N6)/(2*O6)),0)</f>
        <v>80</v>
      </c>
      <c r="Q6" s="16">
        <v>3</v>
      </c>
      <c r="R6" s="6">
        <v>1</v>
      </c>
      <c r="S6" s="6">
        <v>4</v>
      </c>
      <c r="T6" s="18">
        <f>IFERROR(VLOOKUP(Q6,Points_Rang,2,FALSE)*(1+(S6-R6)/(2*S6)),0)</f>
        <v>27.5</v>
      </c>
      <c r="U6" s="16"/>
      <c r="V6" s="6"/>
      <c r="W6" s="6"/>
      <c r="X6" s="18">
        <f>IFERROR(VLOOKUP(U6,Points_Rang,2,FALSE)*(1+(W6-V6)/(2*W6)),0)</f>
        <v>0</v>
      </c>
      <c r="Y6" s="16"/>
      <c r="Z6" s="6"/>
      <c r="AA6" s="6"/>
      <c r="AB6" s="18">
        <f>IFERROR(VLOOKUP(Y6,Points_Rang,2,FALSE)*(1+(AA6-Z6)/(2*AA6)),0)</f>
        <v>0</v>
      </c>
    </row>
    <row r="7" spans="1:28" ht="18" customHeight="1" x14ac:dyDescent="0.35">
      <c r="A7" s="28">
        <f>_xlfn.RANK.EQ(D7,D$6:D$100)</f>
        <v>2</v>
      </c>
      <c r="B7" s="34" t="s">
        <v>99</v>
      </c>
      <c r="C7" s="35" t="s">
        <v>0</v>
      </c>
      <c r="D7" s="19">
        <f>H7+L7+P7+T7+X7+AB7</f>
        <v>346.66666666666669</v>
      </c>
      <c r="E7" s="14">
        <v>1</v>
      </c>
      <c r="F7" s="12">
        <v>2</v>
      </c>
      <c r="G7" s="13">
        <v>3</v>
      </c>
      <c r="H7" s="18">
        <f>IFERROR(VLOOKUP(E7,Points_Rang,2,FALSE)*(1+(G7-F7)/(2*G7)),0)</f>
        <v>116.66666666666667</v>
      </c>
      <c r="I7" s="16">
        <v>2</v>
      </c>
      <c r="J7" s="6">
        <v>2</v>
      </c>
      <c r="K7" s="6">
        <v>6</v>
      </c>
      <c r="L7" s="18">
        <f>IFERROR(VLOOKUP(I7,Points_Rang,2,FALSE)*(1+(K7-J7)/(2*K7)),0)</f>
        <v>80</v>
      </c>
      <c r="M7" s="16">
        <v>3</v>
      </c>
      <c r="N7" s="6">
        <v>3</v>
      </c>
      <c r="O7" s="6">
        <v>6</v>
      </c>
      <c r="P7" s="18">
        <f>IFERROR(VLOOKUP(M7,Points_Rang,2,FALSE)*(1+(O7-N7)/(2*O7)),0)</f>
        <v>25</v>
      </c>
      <c r="Q7" s="16">
        <v>1</v>
      </c>
      <c r="R7" s="6">
        <v>2</v>
      </c>
      <c r="S7" s="6">
        <v>4</v>
      </c>
      <c r="T7" s="18">
        <f>IFERROR(VLOOKUP(Q7,Points_Rang,2,FALSE)*(1+(S7-R7)/(2*S7)),0)</f>
        <v>125</v>
      </c>
      <c r="U7" s="16"/>
      <c r="V7" s="6"/>
      <c r="W7" s="6"/>
      <c r="X7" s="18">
        <f>IFERROR(VLOOKUP(U7,Points_Rang,2,FALSE)*(1+(W7-V7)/(2*W7)),0)</f>
        <v>0</v>
      </c>
      <c r="Y7" s="16"/>
      <c r="Z7" s="6"/>
      <c r="AA7" s="6"/>
      <c r="AB7" s="18">
        <f>IFERROR(VLOOKUP(Y7,Points_Rang,2,FALSE)*(1+(AA7-Z7)/(2*AA7)),0)</f>
        <v>0</v>
      </c>
    </row>
    <row r="8" spans="1:28" ht="18" customHeight="1" x14ac:dyDescent="0.35">
      <c r="A8" s="28">
        <f>_xlfn.RANK.EQ(D8,D$6:D$100)</f>
        <v>3</v>
      </c>
      <c r="B8" s="36" t="s">
        <v>38</v>
      </c>
      <c r="C8" s="37" t="s">
        <v>0</v>
      </c>
      <c r="D8" s="19">
        <f>H8+L8+P8+T8+X8+AB8</f>
        <v>228.33333333333334</v>
      </c>
      <c r="E8" s="14">
        <v>1</v>
      </c>
      <c r="F8" s="12">
        <v>3</v>
      </c>
      <c r="G8" s="13">
        <v>3</v>
      </c>
      <c r="H8" s="18">
        <f>IFERROR(VLOOKUP(E8,Points_Rang,2,FALSE)*(1+(G8-F8)/(2*G8)),0)</f>
        <v>100</v>
      </c>
      <c r="I8" s="16">
        <v>3</v>
      </c>
      <c r="J8" s="6">
        <v>1</v>
      </c>
      <c r="K8" s="6">
        <v>6</v>
      </c>
      <c r="L8" s="18">
        <f>IFERROR(VLOOKUP(I8,Points_Rang,2,FALSE)*(1+(K8-J8)/(2*K8)),0)</f>
        <v>28.333333333333336</v>
      </c>
      <c r="M8" s="16">
        <v>3</v>
      </c>
      <c r="N8" s="6">
        <v>3</v>
      </c>
      <c r="O8" s="6">
        <v>6</v>
      </c>
      <c r="P8" s="18">
        <f>IFERROR(VLOOKUP(M8,Points_Rang,2,FALSE)*(1+(O8-N8)/(2*O8)),0)</f>
        <v>25</v>
      </c>
      <c r="Q8" s="16">
        <v>2</v>
      </c>
      <c r="R8" s="6">
        <v>2</v>
      </c>
      <c r="S8" s="6">
        <v>4</v>
      </c>
      <c r="T8" s="18">
        <f>IFERROR(VLOOKUP(Q8,Points_Rang,2,FALSE)*(1+(S8-R8)/(2*S8)),0)</f>
        <v>75</v>
      </c>
      <c r="U8" s="16"/>
      <c r="V8" s="6"/>
      <c r="W8" s="6"/>
      <c r="X8" s="18">
        <f>IFERROR(VLOOKUP(U8,Points_Rang,2,FALSE)*(1+(W8-V8)/(2*W8)),0)</f>
        <v>0</v>
      </c>
      <c r="Y8" s="16"/>
      <c r="Z8" s="6"/>
      <c r="AA8" s="6"/>
      <c r="AB8" s="18">
        <f>IFERROR(VLOOKUP(Y8,Points_Rang,2,FALSE)*(1+(AA8-Z8)/(2*AA8)),0)</f>
        <v>0</v>
      </c>
    </row>
    <row r="9" spans="1:28" ht="18" customHeight="1" x14ac:dyDescent="0.35">
      <c r="A9" s="28">
        <f>_xlfn.RANK.EQ(D9,D$6:D$100)</f>
        <v>4</v>
      </c>
      <c r="B9" s="36" t="s">
        <v>106</v>
      </c>
      <c r="C9" s="37" t="s">
        <v>92</v>
      </c>
      <c r="D9" s="19">
        <f>H9+L9+P9+T9+X9+AB9</f>
        <v>210</v>
      </c>
      <c r="E9" s="14"/>
      <c r="F9" s="12"/>
      <c r="G9" s="13"/>
      <c r="H9" s="18">
        <f>IFERROR(VLOOKUP(E9,Points_Rang,2,FALSE)*(1+(G9-F9)/(2*G9)),0)</f>
        <v>0</v>
      </c>
      <c r="I9" s="16">
        <v>2</v>
      </c>
      <c r="J9" s="6">
        <v>1</v>
      </c>
      <c r="K9" s="6">
        <v>6</v>
      </c>
      <c r="L9" s="18">
        <f>IFERROR(VLOOKUP(I9,Points_Rang,2,FALSE)*(1+(K9-J9)/(2*K9)),0)</f>
        <v>85</v>
      </c>
      <c r="M9" s="16">
        <v>1</v>
      </c>
      <c r="N9" s="6">
        <v>3</v>
      </c>
      <c r="O9" s="6">
        <v>6</v>
      </c>
      <c r="P9" s="18">
        <f>IFERROR(VLOOKUP(M9,Points_Rang,2,FALSE)*(1+(O9-N9)/(2*O9)),0)</f>
        <v>125</v>
      </c>
      <c r="Q9" s="16"/>
      <c r="R9" s="6"/>
      <c r="S9" s="6"/>
      <c r="T9" s="18">
        <f>IFERROR(VLOOKUP(Q9,Points_Rang,2,FALSE)*(1+(S9-R9)/(2*S9)),0)</f>
        <v>0</v>
      </c>
      <c r="U9" s="16"/>
      <c r="V9" s="6"/>
      <c r="W9" s="6"/>
      <c r="X9" s="18">
        <f>IFERROR(VLOOKUP(U9,Points_Rang,2,FALSE)*(1+(W9-V9)/(2*W9)),0)</f>
        <v>0</v>
      </c>
      <c r="Y9" s="16"/>
      <c r="Z9" s="6"/>
      <c r="AA9" s="6"/>
      <c r="AB9" s="18">
        <f>IFERROR(VLOOKUP(Y9,Points_Rang,2,FALSE)*(1+(AA9-Z9)/(2*AA9)),0)</f>
        <v>0</v>
      </c>
    </row>
    <row r="10" spans="1:28" ht="18" customHeight="1" x14ac:dyDescent="0.35">
      <c r="A10" s="28">
        <f>_xlfn.RANK.EQ(D10,D$6:D$100)</f>
        <v>4</v>
      </c>
      <c r="B10" s="34" t="s">
        <v>78</v>
      </c>
      <c r="C10" s="35" t="s">
        <v>7</v>
      </c>
      <c r="D10" s="19">
        <f>H10+L10+P10+T10+X10+AB10</f>
        <v>210</v>
      </c>
      <c r="E10" s="14">
        <v>2</v>
      </c>
      <c r="F10" s="12">
        <v>3</v>
      </c>
      <c r="G10" s="13">
        <v>3</v>
      </c>
      <c r="H10" s="18">
        <f>IFERROR(VLOOKUP(E10,Points_Rang,2,FALSE)*(1+(G10-F10)/(2*G10)),0)</f>
        <v>60</v>
      </c>
      <c r="I10" s="16">
        <v>2</v>
      </c>
      <c r="J10" s="6">
        <v>4</v>
      </c>
      <c r="K10" s="6">
        <v>6</v>
      </c>
      <c r="L10" s="18">
        <f>IFERROR(VLOOKUP(I10,Points_Rang,2,FALSE)*(1+(K10-J10)/(2*K10)),0)</f>
        <v>70</v>
      </c>
      <c r="M10" s="16">
        <v>2</v>
      </c>
      <c r="N10" s="6">
        <v>2</v>
      </c>
      <c r="O10" s="6">
        <v>6</v>
      </c>
      <c r="P10" s="18">
        <f>IFERROR(VLOOKUP(M10,Points_Rang,2,FALSE)*(1+(O10-N10)/(2*O10)),0)</f>
        <v>80</v>
      </c>
      <c r="Q10" s="16"/>
      <c r="R10" s="6"/>
      <c r="S10" s="6"/>
      <c r="T10" s="18">
        <f>IFERROR(VLOOKUP(Q10,Points_Rang,2,FALSE)*(1+(S10-R10)/(2*S10)),0)</f>
        <v>0</v>
      </c>
      <c r="U10" s="16"/>
      <c r="V10" s="6"/>
      <c r="W10" s="6"/>
      <c r="X10" s="18">
        <f>IFERROR(VLOOKUP(U10,Points_Rang,2,FALSE)*(1+(W10-V10)/(2*W10)),0)</f>
        <v>0</v>
      </c>
      <c r="Y10" s="16"/>
      <c r="Z10" s="6"/>
      <c r="AA10" s="6"/>
      <c r="AB10" s="18">
        <f>IFERROR(VLOOKUP(Y10,Points_Rang,2,FALSE)*(1+(AA10-Z10)/(2*AA10)),0)</f>
        <v>0</v>
      </c>
    </row>
    <row r="11" spans="1:28" ht="18" customHeight="1" x14ac:dyDescent="0.35">
      <c r="A11" s="28">
        <f>_xlfn.RANK.EQ(D11,D$6:D$100)</f>
        <v>6</v>
      </c>
      <c r="B11" s="36" t="s">
        <v>37</v>
      </c>
      <c r="C11" s="37" t="s">
        <v>0</v>
      </c>
      <c r="D11" s="19">
        <f>H11+L11+P11+T11+X11+AB11</f>
        <v>196.66666666666669</v>
      </c>
      <c r="E11" s="14">
        <v>1</v>
      </c>
      <c r="F11" s="12">
        <v>2</v>
      </c>
      <c r="G11" s="13">
        <v>3</v>
      </c>
      <c r="H11" s="18">
        <f>IFERROR(VLOOKUP(E11,Points_Rang,2,FALSE)*(1+(G11-F11)/(2*G11)),0)</f>
        <v>116.66666666666667</v>
      </c>
      <c r="I11" s="16">
        <v>2</v>
      </c>
      <c r="J11" s="6">
        <v>2</v>
      </c>
      <c r="K11" s="6">
        <v>6</v>
      </c>
      <c r="L11" s="18">
        <f>IFERROR(VLOOKUP(I11,Points_Rang,2,FALSE)*(1+(K11-J11)/(2*K11)),0)</f>
        <v>80</v>
      </c>
      <c r="M11" s="16"/>
      <c r="N11" s="6"/>
      <c r="O11" s="6"/>
      <c r="P11" s="18">
        <f>IFERROR(VLOOKUP(M11,Points_Rang,2,FALSE)*(1+(O11-N11)/(2*O11)),0)</f>
        <v>0</v>
      </c>
      <c r="Q11" s="16"/>
      <c r="R11" s="6"/>
      <c r="S11" s="6"/>
      <c r="T11" s="18">
        <f>IFERROR(VLOOKUP(Q11,Points_Rang,2,FALSE)*(1+(S11-R11)/(2*S11)),0)</f>
        <v>0</v>
      </c>
      <c r="U11" s="16"/>
      <c r="V11" s="6"/>
      <c r="W11" s="6"/>
      <c r="X11" s="18">
        <f>IFERROR(VLOOKUP(U11,Points_Rang,2,FALSE)*(1+(W11-V11)/(2*W11)),0)</f>
        <v>0</v>
      </c>
      <c r="Y11" s="16"/>
      <c r="Z11" s="6"/>
      <c r="AA11" s="6"/>
      <c r="AB11" s="18">
        <f>IFERROR(VLOOKUP(Y11,Points_Rang,2,FALSE)*(1+(AA11-Z11)/(2*AA11)),0)</f>
        <v>0</v>
      </c>
    </row>
    <row r="12" spans="1:28" ht="18" customHeight="1" x14ac:dyDescent="0.35">
      <c r="A12" s="28">
        <f>_xlfn.RANK.EQ(D12,D$6:D$100)</f>
        <v>7</v>
      </c>
      <c r="B12" s="34" t="s">
        <v>81</v>
      </c>
      <c r="C12" s="35" t="s">
        <v>5</v>
      </c>
      <c r="D12" s="19">
        <f>H12+L12+P12+T12+X12+AB12</f>
        <v>195</v>
      </c>
      <c r="E12" s="14">
        <v>2</v>
      </c>
      <c r="F12" s="12">
        <v>2</v>
      </c>
      <c r="G12" s="13">
        <v>3</v>
      </c>
      <c r="H12" s="18">
        <f>IFERROR(VLOOKUP(E12,Points_Rang,2,FALSE)*(1+(G12-F12)/(2*G12)),0)</f>
        <v>70</v>
      </c>
      <c r="I12" s="16">
        <v>1</v>
      </c>
      <c r="J12" s="6">
        <v>3</v>
      </c>
      <c r="K12" s="6">
        <v>6</v>
      </c>
      <c r="L12" s="18">
        <f>IFERROR(VLOOKUP(I12,Points_Rang,2,FALSE)*(1+(K12-J12)/(2*K12)),0)</f>
        <v>125</v>
      </c>
      <c r="M12" s="16"/>
      <c r="N12" s="6"/>
      <c r="O12" s="6"/>
      <c r="P12" s="18">
        <f>IFERROR(VLOOKUP(M12,Points_Rang,2,FALSE)*(1+(O12-N12)/(2*O12)),0)</f>
        <v>0</v>
      </c>
      <c r="Q12" s="16"/>
      <c r="R12" s="6"/>
      <c r="S12" s="6"/>
      <c r="T12" s="18">
        <f>IFERROR(VLOOKUP(Q12,Points_Rang,2,FALSE)*(1+(S12-R12)/(2*S12)),0)</f>
        <v>0</v>
      </c>
      <c r="U12" s="16"/>
      <c r="V12" s="6"/>
      <c r="W12" s="6"/>
      <c r="X12" s="18">
        <f>IFERROR(VLOOKUP(U12,Points_Rang,2,FALSE)*(1+(W12-V12)/(2*W12)),0)</f>
        <v>0</v>
      </c>
      <c r="Y12" s="16"/>
      <c r="Z12" s="6"/>
      <c r="AA12" s="6"/>
      <c r="AB12" s="18">
        <f>IFERROR(VLOOKUP(Y12,Points_Rang,2,FALSE)*(1+(AA12-Z12)/(2*AA12)),0)</f>
        <v>0</v>
      </c>
    </row>
    <row r="13" spans="1:28" ht="18" customHeight="1" x14ac:dyDescent="0.35">
      <c r="A13" s="28">
        <f>_xlfn.RANK.EQ(D13,D$6:D$100)</f>
        <v>8</v>
      </c>
      <c r="B13" s="36" t="s">
        <v>59</v>
      </c>
      <c r="C13" s="37" t="s">
        <v>3</v>
      </c>
      <c r="D13" s="19">
        <f>H13+L13+P13+T13+X13+AB13</f>
        <v>191.66666666666669</v>
      </c>
      <c r="E13" s="14"/>
      <c r="F13" s="12"/>
      <c r="G13" s="13"/>
      <c r="H13" s="18">
        <f>IFERROR(VLOOKUP(E13,Points_Rang,2,FALSE)*(1+(G13-F13)/(2*G13)),0)</f>
        <v>0</v>
      </c>
      <c r="I13" s="16">
        <v>1</v>
      </c>
      <c r="J13" s="6">
        <v>4</v>
      </c>
      <c r="K13" s="6">
        <v>6</v>
      </c>
      <c r="L13" s="18">
        <f>IFERROR(VLOOKUP(I13,Points_Rang,2,FALSE)*(1+(K13-J13)/(2*K13)),0)</f>
        <v>116.66666666666667</v>
      </c>
      <c r="M13" s="16">
        <v>2</v>
      </c>
      <c r="N13" s="6">
        <v>3</v>
      </c>
      <c r="O13" s="6">
        <v>6</v>
      </c>
      <c r="P13" s="18">
        <f>IFERROR(VLOOKUP(M13,Points_Rang,2,FALSE)*(1+(O13-N13)/(2*O13)),0)</f>
        <v>75</v>
      </c>
      <c r="Q13" s="16"/>
      <c r="R13" s="6"/>
      <c r="S13" s="6"/>
      <c r="T13" s="18">
        <f>IFERROR(VLOOKUP(Q13,Points_Rang,2,FALSE)*(1+(S13-R13)/(2*S13)),0)</f>
        <v>0</v>
      </c>
      <c r="U13" s="16"/>
      <c r="V13" s="6"/>
      <c r="W13" s="6"/>
      <c r="X13" s="18">
        <f>IFERROR(VLOOKUP(U13,Points_Rang,2,FALSE)*(1+(W13-V13)/(2*W13)),0)</f>
        <v>0</v>
      </c>
      <c r="Y13" s="16"/>
      <c r="Z13" s="6"/>
      <c r="AA13" s="6"/>
      <c r="AB13" s="18">
        <f>IFERROR(VLOOKUP(Y13,Points_Rang,2,FALSE)*(1+(AA13-Z13)/(2*AA13)),0)</f>
        <v>0</v>
      </c>
    </row>
    <row r="14" spans="1:28" ht="18" customHeight="1" x14ac:dyDescent="0.35">
      <c r="A14" s="28">
        <f>_xlfn.RANK.EQ(D14,D$6:D$100)</f>
        <v>9</v>
      </c>
      <c r="B14" s="34" t="s">
        <v>100</v>
      </c>
      <c r="C14" s="35" t="s">
        <v>4</v>
      </c>
      <c r="D14" s="19">
        <f>H14+L14+P14+T14+X14+AB14</f>
        <v>175</v>
      </c>
      <c r="E14" s="14">
        <v>1</v>
      </c>
      <c r="F14" s="12">
        <v>3</v>
      </c>
      <c r="G14" s="13">
        <v>3</v>
      </c>
      <c r="H14" s="18">
        <f>IFERROR(VLOOKUP(E14,Points_Rang,2,FALSE)*(1+(G14-F14)/(2*G14)),0)</f>
        <v>100</v>
      </c>
      <c r="I14" s="16"/>
      <c r="J14" s="6"/>
      <c r="K14" s="6"/>
      <c r="L14" s="18">
        <f>IFERROR(VLOOKUP(I14,Points_Rang,2,FALSE)*(1+(K14-J14)/(2*K14)),0)</f>
        <v>0</v>
      </c>
      <c r="M14" s="16"/>
      <c r="N14" s="6"/>
      <c r="O14" s="6"/>
      <c r="P14" s="18">
        <f>IFERROR(VLOOKUP(M14,Points_Rang,2,FALSE)*(1+(O14-N14)/(2*O14)),0)</f>
        <v>0</v>
      </c>
      <c r="Q14" s="16">
        <v>2</v>
      </c>
      <c r="R14" s="6">
        <v>2</v>
      </c>
      <c r="S14" s="6">
        <v>4</v>
      </c>
      <c r="T14" s="18">
        <f>IFERROR(VLOOKUP(Q14,Points_Rang,2,FALSE)*(1+(S14-R14)/(2*S14)),0)</f>
        <v>75</v>
      </c>
      <c r="U14" s="16"/>
      <c r="V14" s="6"/>
      <c r="W14" s="6"/>
      <c r="X14" s="18">
        <f>IFERROR(VLOOKUP(U14,Points_Rang,2,FALSE)*(1+(W14-V14)/(2*W14)),0)</f>
        <v>0</v>
      </c>
      <c r="Y14" s="16"/>
      <c r="Z14" s="6"/>
      <c r="AA14" s="6"/>
      <c r="AB14" s="18">
        <f>IFERROR(VLOOKUP(Y14,Points_Rang,2,FALSE)*(1+(AA14-Z14)/(2*AA14)),0)</f>
        <v>0</v>
      </c>
    </row>
    <row r="15" spans="1:28" ht="18" customHeight="1" x14ac:dyDescent="0.35">
      <c r="A15" s="28">
        <f>_xlfn.RANK.EQ(D15,D$6:D$100)</f>
        <v>10</v>
      </c>
      <c r="B15" s="32" t="s">
        <v>103</v>
      </c>
      <c r="C15" s="33" t="s">
        <v>4</v>
      </c>
      <c r="D15" s="19">
        <f>H15+L15+P15+T15+X15+AB15</f>
        <v>165.00000000000003</v>
      </c>
      <c r="E15" s="14">
        <v>3</v>
      </c>
      <c r="F15" s="12">
        <v>2</v>
      </c>
      <c r="G15" s="13">
        <v>3</v>
      </c>
      <c r="H15" s="18">
        <f>IFERROR(VLOOKUP(E15,Points_Rang,2,FALSE)*(1+(G15-F15)/(2*G15)),0)</f>
        <v>23.333333333333336</v>
      </c>
      <c r="I15" s="16">
        <v>1</v>
      </c>
      <c r="J15" s="6">
        <v>1</v>
      </c>
      <c r="K15" s="6">
        <v>6</v>
      </c>
      <c r="L15" s="18">
        <f>IFERROR(VLOOKUP(I15,Points_Rang,2,FALSE)*(1+(K15-J15)/(2*K15)),0)</f>
        <v>141.66666666666669</v>
      </c>
      <c r="M15" s="16"/>
      <c r="N15" s="6"/>
      <c r="O15" s="6"/>
      <c r="P15" s="18">
        <f>IFERROR(VLOOKUP(M15,Points_Rang,2,FALSE)*(1+(O15-N15)/(2*O15)),0)</f>
        <v>0</v>
      </c>
      <c r="Q15" s="16"/>
      <c r="R15" s="6"/>
      <c r="S15" s="6"/>
      <c r="T15" s="18">
        <f>IFERROR(VLOOKUP(Q15,Points_Rang,2,FALSE)*(1+(S15-R15)/(2*S15)),0)</f>
        <v>0</v>
      </c>
      <c r="U15" s="16"/>
      <c r="V15" s="6"/>
      <c r="W15" s="6"/>
      <c r="X15" s="18">
        <f>IFERROR(VLOOKUP(U15,Points_Rang,2,FALSE)*(1+(W15-V15)/(2*W15)),0)</f>
        <v>0</v>
      </c>
      <c r="Y15" s="16"/>
      <c r="Z15" s="6"/>
      <c r="AA15" s="6"/>
      <c r="AB15" s="18">
        <f>IFERROR(VLOOKUP(Y15,Points_Rang,2,FALSE)*(1+(AA15-Z15)/(2*AA15)),0)</f>
        <v>0</v>
      </c>
    </row>
    <row r="16" spans="1:28" ht="18" customHeight="1" x14ac:dyDescent="0.35">
      <c r="A16" s="28">
        <f>_xlfn.RANK.EQ(D16,D$6:D$100)</f>
        <v>11</v>
      </c>
      <c r="B16" s="36" t="s">
        <v>56</v>
      </c>
      <c r="C16" s="37" t="s">
        <v>6</v>
      </c>
      <c r="D16" s="19">
        <f>H16+L16+P16+T16+X16+AB16</f>
        <v>159.99999999999997</v>
      </c>
      <c r="E16" s="14">
        <v>3</v>
      </c>
      <c r="F16" s="12">
        <v>1</v>
      </c>
      <c r="G16" s="13">
        <v>3</v>
      </c>
      <c r="H16" s="18">
        <f>IFERROR(VLOOKUP(E16,Points_Rang,2,FALSE)*(1+(G16-F16)/(2*G16)),0)</f>
        <v>26.666666666666664</v>
      </c>
      <c r="I16" s="16"/>
      <c r="J16" s="6"/>
      <c r="K16" s="6"/>
      <c r="L16" s="18">
        <f>IFERROR(VLOOKUP(I16,Points_Rang,2,FALSE)*(1+(K16-J16)/(2*K16)),0)</f>
        <v>0</v>
      </c>
      <c r="M16" s="16">
        <v>1</v>
      </c>
      <c r="N16" s="6">
        <v>2</v>
      </c>
      <c r="O16" s="6">
        <v>6</v>
      </c>
      <c r="P16" s="18">
        <f>IFERROR(VLOOKUP(M16,Points_Rang,2,FALSE)*(1+(O16-N16)/(2*O16)),0)</f>
        <v>133.33333333333331</v>
      </c>
      <c r="Q16" s="16"/>
      <c r="R16" s="6"/>
      <c r="S16" s="6"/>
      <c r="T16" s="18">
        <f>IFERROR(VLOOKUP(Q16,Points_Rang,2,FALSE)*(1+(S16-R16)/(2*S16)),0)</f>
        <v>0</v>
      </c>
      <c r="U16" s="16"/>
      <c r="V16" s="6"/>
      <c r="W16" s="6"/>
      <c r="X16" s="18">
        <f>IFERROR(VLOOKUP(U16,Points_Rang,2,FALSE)*(1+(W16-V16)/(2*W16)),0)</f>
        <v>0</v>
      </c>
      <c r="Y16" s="16"/>
      <c r="Z16" s="6"/>
      <c r="AA16" s="6"/>
      <c r="AB16" s="18">
        <f>IFERROR(VLOOKUP(Y16,Points_Rang,2,FALSE)*(1+(AA16-Z16)/(2*AA16)),0)</f>
        <v>0</v>
      </c>
    </row>
    <row r="17" spans="1:28" ht="18" customHeight="1" x14ac:dyDescent="0.35">
      <c r="A17" s="28">
        <f>_xlfn.RANK.EQ(D17,D$6:D$100)</f>
        <v>12</v>
      </c>
      <c r="B17" s="36" t="s">
        <v>44</v>
      </c>
      <c r="C17" s="37" t="s">
        <v>5</v>
      </c>
      <c r="D17" s="19">
        <f>H17+L17+P17+T17+X17+AB17</f>
        <v>141.66666666666669</v>
      </c>
      <c r="E17" s="14"/>
      <c r="F17" s="12"/>
      <c r="G17" s="13"/>
      <c r="H17" s="18">
        <f>IFERROR(VLOOKUP(E17,Points_Rang,2,FALSE)*(1+(G17-F17)/(2*G17)),0)</f>
        <v>0</v>
      </c>
      <c r="I17" s="16"/>
      <c r="J17" s="6"/>
      <c r="K17" s="6"/>
      <c r="L17" s="18">
        <f>IFERROR(VLOOKUP(I17,Points_Rang,2,FALSE)*(1+(K17-J17)/(2*K17)),0)</f>
        <v>0</v>
      </c>
      <c r="M17" s="16">
        <v>1</v>
      </c>
      <c r="N17" s="6">
        <v>1</v>
      </c>
      <c r="O17" s="6">
        <v>6</v>
      </c>
      <c r="P17" s="18">
        <f>IFERROR(VLOOKUP(M17,Points_Rang,2,FALSE)*(1+(O17-N17)/(2*O17)),0)</f>
        <v>141.66666666666669</v>
      </c>
      <c r="Q17" s="16"/>
      <c r="R17" s="6"/>
      <c r="S17" s="6"/>
      <c r="T17" s="18">
        <f>IFERROR(VLOOKUP(Q17,Points_Rang,2,FALSE)*(1+(S17-R17)/(2*S17)),0)</f>
        <v>0</v>
      </c>
      <c r="U17" s="16"/>
      <c r="V17" s="6"/>
      <c r="W17" s="6"/>
      <c r="X17" s="18">
        <f>IFERROR(VLOOKUP(U17,Points_Rang,2,FALSE)*(1+(W17-V17)/(2*W17)),0)</f>
        <v>0</v>
      </c>
      <c r="Y17" s="16"/>
      <c r="Z17" s="6"/>
      <c r="AA17" s="6"/>
      <c r="AB17" s="18">
        <f>IFERROR(VLOOKUP(Y17,Points_Rang,2,FALSE)*(1+(AA17-Z17)/(2*AA17)),0)</f>
        <v>0</v>
      </c>
    </row>
    <row r="18" spans="1:28" ht="18" customHeight="1" x14ac:dyDescent="0.35">
      <c r="A18" s="28">
        <f>_xlfn.RANK.EQ(D18,D$6:D$100)</f>
        <v>12</v>
      </c>
      <c r="B18" s="34" t="s">
        <v>105</v>
      </c>
      <c r="C18" s="35" t="s">
        <v>4</v>
      </c>
      <c r="D18" s="19">
        <f>H18+L18+P18+T18+X18+AB18</f>
        <v>141.66666666666669</v>
      </c>
      <c r="E18" s="14"/>
      <c r="F18" s="12"/>
      <c r="G18" s="13"/>
      <c r="H18" s="18">
        <f>IFERROR(VLOOKUP(E18,Points_Rang,2,FALSE)*(1+(G18-F18)/(2*G18)),0)</f>
        <v>0</v>
      </c>
      <c r="I18" s="16">
        <v>1</v>
      </c>
      <c r="J18" s="6">
        <v>1</v>
      </c>
      <c r="K18" s="6">
        <v>6</v>
      </c>
      <c r="L18" s="18">
        <f>IFERROR(VLOOKUP(I18,Points_Rang,2,FALSE)*(1+(K18-J18)/(2*K18)),0)</f>
        <v>141.66666666666669</v>
      </c>
      <c r="M18" s="16"/>
      <c r="N18" s="6"/>
      <c r="O18" s="6"/>
      <c r="P18" s="18">
        <f>IFERROR(VLOOKUP(M18,Points_Rang,2,FALSE)*(1+(O18-N18)/(2*O18)),0)</f>
        <v>0</v>
      </c>
      <c r="Q18" s="16"/>
      <c r="R18" s="6"/>
      <c r="S18" s="6"/>
      <c r="T18" s="18">
        <f>IFERROR(VLOOKUP(Q18,Points_Rang,2,FALSE)*(1+(S18-R18)/(2*S18)),0)</f>
        <v>0</v>
      </c>
      <c r="U18" s="16"/>
      <c r="V18" s="6"/>
      <c r="W18" s="6"/>
      <c r="X18" s="18">
        <f>IFERROR(VLOOKUP(U18,Points_Rang,2,FALSE)*(1+(W18-V18)/(2*W18)),0)</f>
        <v>0</v>
      </c>
      <c r="Y18" s="16"/>
      <c r="Z18" s="6"/>
      <c r="AA18" s="6"/>
      <c r="AB18" s="18">
        <f>IFERROR(VLOOKUP(Y18,Points_Rang,2,FALSE)*(1+(AA18-Z18)/(2*AA18)),0)</f>
        <v>0</v>
      </c>
    </row>
    <row r="19" spans="1:28" ht="18" customHeight="1" x14ac:dyDescent="0.35">
      <c r="A19" s="28">
        <f>_xlfn.RANK.EQ(D19,D$6:D$100)</f>
        <v>12</v>
      </c>
      <c r="B19" s="34" t="s">
        <v>144</v>
      </c>
      <c r="C19" s="35" t="s">
        <v>5</v>
      </c>
      <c r="D19" s="19">
        <f>H19+L19+P19+T19+X19+AB19</f>
        <v>141.66666666666669</v>
      </c>
      <c r="E19" s="14"/>
      <c r="F19" s="12"/>
      <c r="G19" s="13"/>
      <c r="H19" s="18">
        <f>IFERROR(VLOOKUP(E19,Points_Rang,2,FALSE)*(1+(G19-F19)/(2*G19)),0)</f>
        <v>0</v>
      </c>
      <c r="I19" s="16"/>
      <c r="J19" s="6"/>
      <c r="K19" s="6"/>
      <c r="L19" s="18">
        <f>IFERROR(VLOOKUP(I19,Points_Rang,2,FALSE)*(1+(K19-J19)/(2*K19)),0)</f>
        <v>0</v>
      </c>
      <c r="M19" s="16">
        <v>1</v>
      </c>
      <c r="N19" s="6">
        <v>1</v>
      </c>
      <c r="O19" s="6">
        <v>6</v>
      </c>
      <c r="P19" s="18">
        <f>IFERROR(VLOOKUP(M19,Points_Rang,2,FALSE)*(1+(O19-N19)/(2*O19)),0)</f>
        <v>141.66666666666669</v>
      </c>
      <c r="Q19" s="16"/>
      <c r="R19" s="6"/>
      <c r="S19" s="6"/>
      <c r="T19" s="18">
        <f>IFERROR(VLOOKUP(Q19,Points_Rang,2,FALSE)*(1+(S19-R19)/(2*S19)),0)</f>
        <v>0</v>
      </c>
      <c r="U19" s="16"/>
      <c r="V19" s="6"/>
      <c r="W19" s="6"/>
      <c r="X19" s="18">
        <f>IFERROR(VLOOKUP(U19,Points_Rang,2,FALSE)*(1+(W19-V19)/(2*W19)),0)</f>
        <v>0</v>
      </c>
      <c r="Y19" s="16"/>
      <c r="Z19" s="6"/>
      <c r="AA19" s="6"/>
      <c r="AB19" s="18">
        <f>IFERROR(VLOOKUP(Y19,Points_Rang,2,FALSE)*(1+(AA19-Z19)/(2*AA19)),0)</f>
        <v>0</v>
      </c>
    </row>
    <row r="20" spans="1:28" ht="18" customHeight="1" x14ac:dyDescent="0.35">
      <c r="A20" s="28">
        <f>_xlfn.RANK.EQ(D20,D$6:D$100)</f>
        <v>15</v>
      </c>
      <c r="B20" s="34" t="s">
        <v>114</v>
      </c>
      <c r="C20" s="35" t="s">
        <v>3</v>
      </c>
      <c r="D20" s="19">
        <f>H20+L20+P20+T20+X20+AB20</f>
        <v>140</v>
      </c>
      <c r="E20" s="14"/>
      <c r="F20" s="12"/>
      <c r="G20" s="13"/>
      <c r="H20" s="18">
        <f>IFERROR(VLOOKUP(E20,Points_Rang,2,FALSE)*(1+(G20-F20)/(2*G20)),0)</f>
        <v>0</v>
      </c>
      <c r="I20" s="16">
        <v>3</v>
      </c>
      <c r="J20" s="6">
        <v>4</v>
      </c>
      <c r="K20" s="6">
        <v>6</v>
      </c>
      <c r="L20" s="18">
        <f>IFERROR(VLOOKUP(I20,Points_Rang,2,FALSE)*(1+(K20-J20)/(2*K20)),0)</f>
        <v>23.333333333333336</v>
      </c>
      <c r="M20" s="16">
        <v>1</v>
      </c>
      <c r="N20" s="6">
        <v>4</v>
      </c>
      <c r="O20" s="6">
        <v>6</v>
      </c>
      <c r="P20" s="18">
        <f>IFERROR(VLOOKUP(M20,Points_Rang,2,FALSE)*(1+(O20-N20)/(2*O20)),0)</f>
        <v>116.66666666666667</v>
      </c>
      <c r="Q20" s="16"/>
      <c r="R20" s="6"/>
      <c r="S20" s="6"/>
      <c r="T20" s="18">
        <f>IFERROR(VLOOKUP(Q20,Points_Rang,2,FALSE)*(1+(S20-R20)/(2*S20)),0)</f>
        <v>0</v>
      </c>
      <c r="U20" s="16"/>
      <c r="V20" s="6"/>
      <c r="W20" s="6"/>
      <c r="X20" s="18">
        <f>IFERROR(VLOOKUP(U20,Points_Rang,2,FALSE)*(1+(W20-V20)/(2*W20)),0)</f>
        <v>0</v>
      </c>
      <c r="Y20" s="16"/>
      <c r="Z20" s="6"/>
      <c r="AA20" s="6"/>
      <c r="AB20" s="18">
        <f>IFERROR(VLOOKUP(Y20,Points_Rang,2,FALSE)*(1+(AA20-Z20)/(2*AA20)),0)</f>
        <v>0</v>
      </c>
    </row>
    <row r="21" spans="1:28" ht="18" customHeight="1" x14ac:dyDescent="0.35">
      <c r="A21" s="28">
        <f>_xlfn.RANK.EQ(D21,D$6:D$100)</f>
        <v>15</v>
      </c>
      <c r="B21" s="32" t="s">
        <v>113</v>
      </c>
      <c r="C21" s="33" t="s">
        <v>4</v>
      </c>
      <c r="D21" s="19">
        <f>H21+L21+P21+T21+X21+AB21</f>
        <v>140</v>
      </c>
      <c r="E21" s="14"/>
      <c r="F21" s="12"/>
      <c r="G21" s="13"/>
      <c r="H21" s="18">
        <f>IFERROR(VLOOKUP(E21,Points_Rang,2,FALSE)*(1+(G21-F21)/(2*G21)),0)</f>
        <v>0</v>
      </c>
      <c r="I21" s="16">
        <v>3</v>
      </c>
      <c r="J21" s="6">
        <v>4</v>
      </c>
      <c r="K21" s="6">
        <v>6</v>
      </c>
      <c r="L21" s="18">
        <f>IFERROR(VLOOKUP(I21,Points_Rang,2,FALSE)*(1+(K21-J21)/(2*K21)),0)</f>
        <v>23.333333333333336</v>
      </c>
      <c r="M21" s="16">
        <v>1</v>
      </c>
      <c r="N21" s="6">
        <v>4</v>
      </c>
      <c r="O21" s="6">
        <v>6</v>
      </c>
      <c r="P21" s="18">
        <f>IFERROR(VLOOKUP(M21,Points_Rang,2,FALSE)*(1+(O21-N21)/(2*O21)),0)</f>
        <v>116.66666666666667</v>
      </c>
      <c r="Q21" s="16"/>
      <c r="R21" s="6"/>
      <c r="S21" s="6"/>
      <c r="T21" s="18">
        <f>IFERROR(VLOOKUP(Q21,Points_Rang,2,FALSE)*(1+(S21-R21)/(2*S21)),0)</f>
        <v>0</v>
      </c>
      <c r="U21" s="16"/>
      <c r="V21" s="6"/>
      <c r="W21" s="6"/>
      <c r="X21" s="18">
        <f>IFERROR(VLOOKUP(U21,Points_Rang,2,FALSE)*(1+(W21-V21)/(2*W21)),0)</f>
        <v>0</v>
      </c>
      <c r="Y21" s="16"/>
      <c r="Z21" s="6"/>
      <c r="AA21" s="6"/>
      <c r="AB21" s="18">
        <f>IFERROR(VLOOKUP(Y21,Points_Rang,2,FALSE)*(1+(AA21-Z21)/(2*AA21)),0)</f>
        <v>0</v>
      </c>
    </row>
    <row r="22" spans="1:28" ht="18" customHeight="1" x14ac:dyDescent="0.35">
      <c r="A22" s="28">
        <f>_xlfn.RANK.EQ(D22,D$6:D$100)</f>
        <v>17</v>
      </c>
      <c r="B22" s="36" t="s">
        <v>162</v>
      </c>
      <c r="C22" s="37" t="s">
        <v>161</v>
      </c>
      <c r="D22" s="19">
        <f>H22+L22+P22+T22+X22+AB22</f>
        <v>137.5</v>
      </c>
      <c r="E22" s="14"/>
      <c r="F22" s="12"/>
      <c r="G22" s="13"/>
      <c r="H22" s="18">
        <f>IFERROR(VLOOKUP(E22,Points_Rang,2,FALSE)*(1+(G22-F22)/(2*G22)),0)</f>
        <v>0</v>
      </c>
      <c r="I22" s="16"/>
      <c r="J22" s="6"/>
      <c r="K22" s="6"/>
      <c r="L22" s="18">
        <f>IFERROR(VLOOKUP(I22,Points_Rang,2,FALSE)*(1+(K22-J22)/(2*K22)),0)</f>
        <v>0</v>
      </c>
      <c r="M22" s="16"/>
      <c r="N22" s="6"/>
      <c r="O22" s="6"/>
      <c r="P22" s="18">
        <f>IFERROR(VLOOKUP(M22,Points_Rang,2,FALSE)*(1+(O22-N22)/(2*O22)),0)</f>
        <v>0</v>
      </c>
      <c r="Q22" s="16">
        <v>1</v>
      </c>
      <c r="R22" s="6">
        <v>1</v>
      </c>
      <c r="S22" s="6">
        <v>4</v>
      </c>
      <c r="T22" s="18">
        <f>IFERROR(VLOOKUP(Q22,Points_Rang,2,FALSE)*(1+(S22-R22)/(2*S22)),0)</f>
        <v>137.5</v>
      </c>
      <c r="U22" s="16"/>
      <c r="V22" s="6"/>
      <c r="W22" s="6"/>
      <c r="X22" s="18">
        <f>IFERROR(VLOOKUP(U22,Points_Rang,2,FALSE)*(1+(W22-V22)/(2*W22)),0)</f>
        <v>0</v>
      </c>
      <c r="Y22" s="16"/>
      <c r="Z22" s="6"/>
      <c r="AA22" s="6"/>
      <c r="AB22" s="18">
        <f>IFERROR(VLOOKUP(Y22,Points_Rang,2,FALSE)*(1+(AA22-Z22)/(2*AA22)),0)</f>
        <v>0</v>
      </c>
    </row>
    <row r="23" spans="1:28" ht="18" customHeight="1" x14ac:dyDescent="0.35">
      <c r="A23" s="28">
        <f>_xlfn.RANK.EQ(D23,D$6:D$100)</f>
        <v>17</v>
      </c>
      <c r="B23" s="34" t="s">
        <v>172</v>
      </c>
      <c r="C23" s="35" t="s">
        <v>161</v>
      </c>
      <c r="D23" s="19">
        <f>H23+L23+P23+T23+X23+AB23</f>
        <v>137.5</v>
      </c>
      <c r="E23" s="14"/>
      <c r="F23" s="12"/>
      <c r="G23" s="13"/>
      <c r="H23" s="18">
        <f>IFERROR(VLOOKUP(E23,Points_Rang,2,FALSE)*(1+(G23-F23)/(2*G23)),0)</f>
        <v>0</v>
      </c>
      <c r="I23" s="16"/>
      <c r="J23" s="6"/>
      <c r="K23" s="6"/>
      <c r="L23" s="18">
        <f>IFERROR(VLOOKUP(I23,Points_Rang,2,FALSE)*(1+(K23-J23)/(2*K23)),0)</f>
        <v>0</v>
      </c>
      <c r="M23" s="16"/>
      <c r="N23" s="6"/>
      <c r="O23" s="6"/>
      <c r="P23" s="18">
        <f>IFERROR(VLOOKUP(M23,Points_Rang,2,FALSE)*(1+(O23-N23)/(2*O23)),0)</f>
        <v>0</v>
      </c>
      <c r="Q23" s="16">
        <v>1</v>
      </c>
      <c r="R23" s="6">
        <v>1</v>
      </c>
      <c r="S23" s="6">
        <v>4</v>
      </c>
      <c r="T23" s="18">
        <f>IFERROR(VLOOKUP(Q23,Points_Rang,2,FALSE)*(1+(S23-R23)/(2*S23)),0)</f>
        <v>137.5</v>
      </c>
      <c r="U23" s="16"/>
      <c r="V23" s="6"/>
      <c r="W23" s="6"/>
      <c r="X23" s="18">
        <f>IFERROR(VLOOKUP(U23,Points_Rang,2,FALSE)*(1+(W23-V23)/(2*W23)),0)</f>
        <v>0</v>
      </c>
      <c r="Y23" s="16"/>
      <c r="Z23" s="6"/>
      <c r="AA23" s="6"/>
      <c r="AB23" s="18">
        <f>IFERROR(VLOOKUP(Y23,Points_Rang,2,FALSE)*(1+(AA23-Z23)/(2*AA23)),0)</f>
        <v>0</v>
      </c>
    </row>
    <row r="24" spans="1:28" ht="18" customHeight="1" x14ac:dyDescent="0.35">
      <c r="A24" s="30">
        <f>_xlfn.RANK.EQ(D24,D$6:D$100)</f>
        <v>19</v>
      </c>
      <c r="B24" s="34" t="s">
        <v>80</v>
      </c>
      <c r="C24" s="35" t="s">
        <v>5</v>
      </c>
      <c r="D24" s="19">
        <f>H24+L24+P24+T24+X24+AB24</f>
        <v>133.33333333333331</v>
      </c>
      <c r="E24" s="14">
        <v>1</v>
      </c>
      <c r="F24" s="12">
        <v>1</v>
      </c>
      <c r="G24" s="13">
        <v>3</v>
      </c>
      <c r="H24" s="18">
        <f>IFERROR(VLOOKUP(E24,Points_Rang,2,FALSE)*(1+(G24-F24)/(2*G24)),0)</f>
        <v>133.33333333333331</v>
      </c>
      <c r="I24" s="16"/>
      <c r="J24" s="6"/>
      <c r="K24" s="6"/>
      <c r="L24" s="18">
        <f>IFERROR(VLOOKUP(I24,Points_Rang,2,FALSE)*(1+(K24-J24)/(2*K24)),0)</f>
        <v>0</v>
      </c>
      <c r="M24" s="16"/>
      <c r="N24" s="6"/>
      <c r="O24" s="6"/>
      <c r="P24" s="18">
        <f>IFERROR(VLOOKUP(M24,Points_Rang,2,FALSE)*(1+(O24-N24)/(2*O24)),0)</f>
        <v>0</v>
      </c>
      <c r="Q24" s="16"/>
      <c r="R24" s="6"/>
      <c r="S24" s="6"/>
      <c r="T24" s="18">
        <f>IFERROR(VLOOKUP(Q24,Points_Rang,2,FALSE)*(1+(S24-R24)/(2*S24)),0)</f>
        <v>0</v>
      </c>
      <c r="U24" s="16"/>
      <c r="V24" s="6"/>
      <c r="W24" s="6"/>
      <c r="X24" s="18">
        <f>IFERROR(VLOOKUP(U24,Points_Rang,2,FALSE)*(1+(W24-V24)/(2*W24)),0)</f>
        <v>0</v>
      </c>
      <c r="Y24" s="16"/>
      <c r="Z24" s="6"/>
      <c r="AA24" s="6"/>
      <c r="AB24" s="18">
        <f>IFERROR(VLOOKUP(Y24,Points_Rang,2,FALSE)*(1+(AA24-Z24)/(2*AA24)),0)</f>
        <v>0</v>
      </c>
    </row>
    <row r="25" spans="1:28" ht="18" customHeight="1" x14ac:dyDescent="0.35">
      <c r="A25" s="30">
        <f>_xlfn.RANK.EQ(D25,D$6:D$100)</f>
        <v>19</v>
      </c>
      <c r="B25" s="34" t="s">
        <v>107</v>
      </c>
      <c r="C25" s="35" t="s">
        <v>5</v>
      </c>
      <c r="D25" s="19">
        <f>H25+L25+P25+T25+X25+AB25</f>
        <v>133.33333333333331</v>
      </c>
      <c r="E25" s="14"/>
      <c r="F25" s="12"/>
      <c r="G25" s="13"/>
      <c r="H25" s="18">
        <f>IFERROR(VLOOKUP(E25,Points_Rang,2,FALSE)*(1+(G25-F25)/(2*G25)),0)</f>
        <v>0</v>
      </c>
      <c r="I25" s="16">
        <v>1</v>
      </c>
      <c r="J25" s="6">
        <v>2</v>
      </c>
      <c r="K25" s="6">
        <v>6</v>
      </c>
      <c r="L25" s="18">
        <f>IFERROR(VLOOKUP(I25,Points_Rang,2,FALSE)*(1+(K25-J25)/(2*K25)),0)</f>
        <v>133.33333333333331</v>
      </c>
      <c r="M25" s="16"/>
      <c r="N25" s="6"/>
      <c r="O25" s="6"/>
      <c r="P25" s="18">
        <f>IFERROR(VLOOKUP(M25,Points_Rang,2,FALSE)*(1+(O25-N25)/(2*O25)),0)</f>
        <v>0</v>
      </c>
      <c r="Q25" s="16"/>
      <c r="R25" s="6"/>
      <c r="S25" s="6"/>
      <c r="T25" s="18">
        <f>IFERROR(VLOOKUP(Q25,Points_Rang,2,FALSE)*(1+(S25-R25)/(2*S25)),0)</f>
        <v>0</v>
      </c>
      <c r="U25" s="16"/>
      <c r="V25" s="6"/>
      <c r="W25" s="6"/>
      <c r="X25" s="18">
        <f>IFERROR(VLOOKUP(U25,Points_Rang,2,FALSE)*(1+(W25-V25)/(2*W25)),0)</f>
        <v>0</v>
      </c>
      <c r="Y25" s="16"/>
      <c r="Z25" s="6"/>
      <c r="AA25" s="6"/>
      <c r="AB25" s="18">
        <f>IFERROR(VLOOKUP(Y25,Points_Rang,2,FALSE)*(1+(AA25-Z25)/(2*AA25)),0)</f>
        <v>0</v>
      </c>
    </row>
    <row r="26" spans="1:28" ht="18" customHeight="1" x14ac:dyDescent="0.35">
      <c r="A26" s="30">
        <f>_xlfn.RANK.EQ(D26,D$6:D$100)</f>
        <v>19</v>
      </c>
      <c r="B26" s="34" t="s">
        <v>148</v>
      </c>
      <c r="C26" s="35" t="s">
        <v>120</v>
      </c>
      <c r="D26" s="19">
        <f>H26+L26+P26+T26+X26+AB26</f>
        <v>133.33333333333331</v>
      </c>
      <c r="E26" s="14"/>
      <c r="F26" s="12"/>
      <c r="G26" s="13"/>
      <c r="H26" s="18">
        <f>IFERROR(VLOOKUP(E26,Points_Rang,2,FALSE)*(1+(G26-F26)/(2*G26)),0)</f>
        <v>0</v>
      </c>
      <c r="I26" s="16"/>
      <c r="J26" s="6"/>
      <c r="K26" s="6"/>
      <c r="L26" s="18">
        <f>IFERROR(VLOOKUP(I26,Points_Rang,2,FALSE)*(1+(K26-J26)/(2*K26)),0)</f>
        <v>0</v>
      </c>
      <c r="M26" s="16">
        <v>1</v>
      </c>
      <c r="N26" s="6">
        <v>2</v>
      </c>
      <c r="O26" s="6">
        <v>6</v>
      </c>
      <c r="P26" s="18">
        <f>IFERROR(VLOOKUP(M26,Points_Rang,2,FALSE)*(1+(O26-N26)/(2*O26)),0)</f>
        <v>133.33333333333331</v>
      </c>
      <c r="Q26" s="16"/>
      <c r="R26" s="6"/>
      <c r="S26" s="6"/>
      <c r="T26" s="18">
        <f>IFERROR(VLOOKUP(Q26,Points_Rang,2,FALSE)*(1+(S26-R26)/(2*S26)),0)</f>
        <v>0</v>
      </c>
      <c r="U26" s="16"/>
      <c r="V26" s="6"/>
      <c r="W26" s="6"/>
      <c r="X26" s="18">
        <f>IFERROR(VLOOKUP(U26,Points_Rang,2,FALSE)*(1+(W26-V26)/(2*W26)),0)</f>
        <v>0</v>
      </c>
      <c r="Y26" s="16"/>
      <c r="Z26" s="6"/>
      <c r="AA26" s="6"/>
      <c r="AB26" s="18">
        <f>IFERROR(VLOOKUP(Y26,Points_Rang,2,FALSE)*(1+(AA26-Z26)/(2*AA26)),0)</f>
        <v>0</v>
      </c>
    </row>
    <row r="27" spans="1:28" ht="18" customHeight="1" x14ac:dyDescent="0.35">
      <c r="A27" s="30">
        <f>_xlfn.RANK.EQ(D27,D$6:D$100)</f>
        <v>22</v>
      </c>
      <c r="B27" s="36" t="s">
        <v>52</v>
      </c>
      <c r="C27" s="37" t="s">
        <v>7</v>
      </c>
      <c r="D27" s="19">
        <f>H27+L27+P27+T27+X27+AB27</f>
        <v>125</v>
      </c>
      <c r="E27" s="14">
        <v>2</v>
      </c>
      <c r="F27" s="12">
        <v>3</v>
      </c>
      <c r="G27" s="13">
        <v>3</v>
      </c>
      <c r="H27" s="18">
        <f>IFERROR(VLOOKUP(E27,Points_Rang,2,FALSE)*(1+(G27-F27)/(2*G27)),0)</f>
        <v>60</v>
      </c>
      <c r="I27" s="16">
        <v>2</v>
      </c>
      <c r="J27" s="6">
        <v>5</v>
      </c>
      <c r="K27" s="6">
        <v>6</v>
      </c>
      <c r="L27" s="18">
        <f>IFERROR(VLOOKUP(I27,Points_Rang,2,FALSE)*(1+(K27-J27)/(2*K27)),0)</f>
        <v>65</v>
      </c>
      <c r="M27" s="16"/>
      <c r="N27" s="6"/>
      <c r="O27" s="6"/>
      <c r="P27" s="18">
        <f>IFERROR(VLOOKUP(M27,Points_Rang,2,FALSE)*(1+(O27-N27)/(2*O27)),0)</f>
        <v>0</v>
      </c>
      <c r="Q27" s="16"/>
      <c r="R27" s="6"/>
      <c r="S27" s="6"/>
      <c r="T27" s="18">
        <f>IFERROR(VLOOKUP(Q27,Points_Rang,2,FALSE)*(1+(S27-R27)/(2*S27)),0)</f>
        <v>0</v>
      </c>
      <c r="U27" s="16"/>
      <c r="V27" s="6"/>
      <c r="W27" s="6"/>
      <c r="X27" s="18">
        <f>IFERROR(VLOOKUP(U27,Points_Rang,2,FALSE)*(1+(W27-V27)/(2*W27)),0)</f>
        <v>0</v>
      </c>
      <c r="Y27" s="16"/>
      <c r="Z27" s="6"/>
      <c r="AA27" s="6"/>
      <c r="AB27" s="18">
        <f>IFERROR(VLOOKUP(Y27,Points_Rang,2,FALSE)*(1+(AA27-Z27)/(2*AA27)),0)</f>
        <v>0</v>
      </c>
    </row>
    <row r="28" spans="1:28" ht="18" customHeight="1" x14ac:dyDescent="0.35">
      <c r="A28" s="30">
        <f>_xlfn.RANK.EQ(D28,D$6:D$100)</f>
        <v>22</v>
      </c>
      <c r="B28" s="34" t="s">
        <v>150</v>
      </c>
      <c r="C28" s="35" t="s">
        <v>92</v>
      </c>
      <c r="D28" s="19">
        <f>H28+L28+P28+T28+X28+AB28</f>
        <v>125</v>
      </c>
      <c r="E28" s="14"/>
      <c r="F28" s="12"/>
      <c r="G28" s="13"/>
      <c r="H28" s="18">
        <f>IFERROR(VLOOKUP(E28,Points_Rang,2,FALSE)*(1+(G28-F28)/(2*G28)),0)</f>
        <v>0</v>
      </c>
      <c r="I28" s="16"/>
      <c r="J28" s="6"/>
      <c r="K28" s="6"/>
      <c r="L28" s="18">
        <f>IFERROR(VLOOKUP(I28,Points_Rang,2,FALSE)*(1+(K28-J28)/(2*K28)),0)</f>
        <v>0</v>
      </c>
      <c r="M28" s="16">
        <v>1</v>
      </c>
      <c r="N28" s="6">
        <v>3</v>
      </c>
      <c r="O28" s="6">
        <v>6</v>
      </c>
      <c r="P28" s="18">
        <f>IFERROR(VLOOKUP(M28,Points_Rang,2,FALSE)*(1+(O28-N28)/(2*O28)),0)</f>
        <v>125</v>
      </c>
      <c r="Q28" s="16"/>
      <c r="R28" s="6"/>
      <c r="S28" s="6"/>
      <c r="T28" s="18">
        <f>IFERROR(VLOOKUP(Q28,Points_Rang,2,FALSE)*(1+(S28-R28)/(2*S28)),0)</f>
        <v>0</v>
      </c>
      <c r="U28" s="16"/>
      <c r="V28" s="6"/>
      <c r="W28" s="6"/>
      <c r="X28" s="18">
        <f>IFERROR(VLOOKUP(U28,Points_Rang,2,FALSE)*(1+(W28-V28)/(2*W28)),0)</f>
        <v>0</v>
      </c>
      <c r="Y28" s="16"/>
      <c r="Z28" s="6"/>
      <c r="AA28" s="6"/>
      <c r="AB28" s="18">
        <f>IFERROR(VLOOKUP(Y28,Points_Rang,2,FALSE)*(1+(AA28-Z28)/(2*AA28)),0)</f>
        <v>0</v>
      </c>
    </row>
    <row r="29" spans="1:28" ht="18" customHeight="1" x14ac:dyDescent="0.35">
      <c r="A29" s="30">
        <f>_xlfn.RANK.EQ(D29,D$6:D$100)</f>
        <v>22</v>
      </c>
      <c r="B29" s="32" t="s">
        <v>109</v>
      </c>
      <c r="C29" s="33" t="s">
        <v>5</v>
      </c>
      <c r="D29" s="19">
        <f>H29+L29+P29+T29+X29+AB29</f>
        <v>125</v>
      </c>
      <c r="E29" s="14"/>
      <c r="F29" s="12"/>
      <c r="G29" s="13"/>
      <c r="H29" s="18">
        <f>IFERROR(VLOOKUP(E29,Points_Rang,2,FALSE)*(1+(G29-F29)/(2*G29)),0)</f>
        <v>0</v>
      </c>
      <c r="I29" s="16">
        <v>1</v>
      </c>
      <c r="J29" s="6">
        <v>3</v>
      </c>
      <c r="K29" s="6">
        <v>6</v>
      </c>
      <c r="L29" s="18">
        <f>IFERROR(VLOOKUP(I29,Points_Rang,2,FALSE)*(1+(K29-J29)/(2*K29)),0)</f>
        <v>125</v>
      </c>
      <c r="M29" s="16"/>
      <c r="N29" s="6"/>
      <c r="O29" s="6"/>
      <c r="P29" s="18">
        <f>IFERROR(VLOOKUP(M29,Points_Rang,2,FALSE)*(1+(O29-N29)/(2*O29)),0)</f>
        <v>0</v>
      </c>
      <c r="Q29" s="16"/>
      <c r="R29" s="6"/>
      <c r="S29" s="6"/>
      <c r="T29" s="18">
        <f>IFERROR(VLOOKUP(Q29,Points_Rang,2,FALSE)*(1+(S29-R29)/(2*S29)),0)</f>
        <v>0</v>
      </c>
      <c r="U29" s="16"/>
      <c r="V29" s="6"/>
      <c r="W29" s="6"/>
      <c r="X29" s="18">
        <f>IFERROR(VLOOKUP(U29,Points_Rang,2,FALSE)*(1+(W29-V29)/(2*W29)),0)</f>
        <v>0</v>
      </c>
      <c r="Y29" s="16"/>
      <c r="Z29" s="6"/>
      <c r="AA29" s="6"/>
      <c r="AB29" s="18">
        <f>IFERROR(VLOOKUP(Y29,Points_Rang,2,FALSE)*(1+(AA29-Z29)/(2*AA29)),0)</f>
        <v>0</v>
      </c>
    </row>
    <row r="30" spans="1:28" ht="18" customHeight="1" x14ac:dyDescent="0.35">
      <c r="A30" s="30">
        <f>_xlfn.RANK.EQ(D30,D$6:D$100)</f>
        <v>22</v>
      </c>
      <c r="B30" s="36" t="s">
        <v>177</v>
      </c>
      <c r="C30" s="37" t="s">
        <v>0</v>
      </c>
      <c r="D30" s="19">
        <f>H30+L30+P30+T30+X30+AB30</f>
        <v>125</v>
      </c>
      <c r="E30" s="14"/>
      <c r="F30" s="12"/>
      <c r="G30" s="13"/>
      <c r="H30" s="18">
        <f>IFERROR(VLOOKUP(E30,Points_Rang,2,FALSE)*(1+(G30-F30)/(2*G30)),0)</f>
        <v>0</v>
      </c>
      <c r="I30" s="16"/>
      <c r="J30" s="6"/>
      <c r="K30" s="6"/>
      <c r="L30" s="18">
        <f>IFERROR(VLOOKUP(I30,Points_Rang,2,FALSE)*(1+(K30-J30)/(2*K30)),0)</f>
        <v>0</v>
      </c>
      <c r="M30" s="16"/>
      <c r="N30" s="6"/>
      <c r="O30" s="6"/>
      <c r="P30" s="18">
        <f>IFERROR(VLOOKUP(M30,Points_Rang,2,FALSE)*(1+(O30-N30)/(2*O30)),0)</f>
        <v>0</v>
      </c>
      <c r="Q30" s="16">
        <v>1</v>
      </c>
      <c r="R30" s="6">
        <v>2</v>
      </c>
      <c r="S30" s="6">
        <v>4</v>
      </c>
      <c r="T30" s="18">
        <f>IFERROR(VLOOKUP(Q30,Points_Rang,2,FALSE)*(1+(S30-R30)/(2*S30)),0)</f>
        <v>125</v>
      </c>
      <c r="U30" s="16"/>
      <c r="V30" s="6"/>
      <c r="W30" s="6"/>
      <c r="X30" s="18">
        <f>IFERROR(VLOOKUP(U30,Points_Rang,2,FALSE)*(1+(W30-V30)/(2*W30)),0)</f>
        <v>0</v>
      </c>
      <c r="Y30" s="16"/>
      <c r="Z30" s="6"/>
      <c r="AA30" s="6"/>
      <c r="AB30" s="18">
        <f>IFERROR(VLOOKUP(Y30,Points_Rang,2,FALSE)*(1+(AA30-Z30)/(2*AA30)),0)</f>
        <v>0</v>
      </c>
    </row>
    <row r="31" spans="1:28" ht="18" customHeight="1" x14ac:dyDescent="0.35">
      <c r="A31" s="30">
        <f>_xlfn.RANK.EQ(D31,D$6:D$100)</f>
        <v>26</v>
      </c>
      <c r="B31" s="34" t="s">
        <v>86</v>
      </c>
      <c r="C31" s="35" t="s">
        <v>2</v>
      </c>
      <c r="D31" s="19">
        <f>H31+L31+P31+T31+X31+AB31</f>
        <v>116.66666666666667</v>
      </c>
      <c r="E31" s="14"/>
      <c r="F31" s="12"/>
      <c r="G31" s="13"/>
      <c r="H31" s="18">
        <f>IFERROR(VLOOKUP(E31,Points_Rang,2,FALSE)*(1+(G31-F31)/(2*G31)),0)</f>
        <v>0</v>
      </c>
      <c r="I31" s="16">
        <v>1</v>
      </c>
      <c r="J31" s="6">
        <v>4</v>
      </c>
      <c r="K31" s="6">
        <v>6</v>
      </c>
      <c r="L31" s="18">
        <f>IFERROR(VLOOKUP(I31,Points_Rang,2,FALSE)*(1+(K31-J31)/(2*K31)),0)</f>
        <v>116.66666666666667</v>
      </c>
      <c r="M31" s="16"/>
      <c r="N31" s="6"/>
      <c r="O31" s="6"/>
      <c r="P31" s="18">
        <f>IFERROR(VLOOKUP(M31,Points_Rang,2,FALSE)*(1+(O31-N31)/(2*O31)),0)</f>
        <v>0</v>
      </c>
      <c r="Q31" s="16"/>
      <c r="R31" s="6"/>
      <c r="S31" s="6"/>
      <c r="T31" s="18">
        <f>IFERROR(VLOOKUP(Q31,Points_Rang,2,FALSE)*(1+(S31-R31)/(2*S31)),0)</f>
        <v>0</v>
      </c>
      <c r="U31" s="16"/>
      <c r="V31" s="6"/>
      <c r="W31" s="6"/>
      <c r="X31" s="18">
        <f>IFERROR(VLOOKUP(U31,Points_Rang,2,FALSE)*(1+(W31-V31)/(2*W31)),0)</f>
        <v>0</v>
      </c>
      <c r="Y31" s="16"/>
      <c r="Z31" s="6"/>
      <c r="AA31" s="6"/>
      <c r="AB31" s="18">
        <f>IFERROR(VLOOKUP(Y31,Points_Rang,2,FALSE)*(1+(AA31-Z31)/(2*AA31)),0)</f>
        <v>0</v>
      </c>
    </row>
    <row r="32" spans="1:28" ht="18" customHeight="1" x14ac:dyDescent="0.35">
      <c r="A32" s="30">
        <f>_xlfn.RANK.EQ(D32,D$6:D$100)</f>
        <v>27</v>
      </c>
      <c r="B32" s="34" t="s">
        <v>83</v>
      </c>
      <c r="C32" s="35" t="s">
        <v>5</v>
      </c>
      <c r="D32" s="19">
        <f>H32+L32+P32+T32+X32+AB32</f>
        <v>110</v>
      </c>
      <c r="E32" s="14"/>
      <c r="F32" s="12"/>
      <c r="G32" s="13"/>
      <c r="H32" s="18">
        <f>IFERROR(VLOOKUP(E32,Points_Rang,2,FALSE)*(1+(G32-F32)/(2*G32)),0)</f>
        <v>0</v>
      </c>
      <c r="I32" s="16">
        <v>2</v>
      </c>
      <c r="J32" s="6">
        <v>1</v>
      </c>
      <c r="K32" s="6">
        <v>6</v>
      </c>
      <c r="L32" s="18">
        <f>IFERROR(VLOOKUP(I32,Points_Rang,2,FALSE)*(1+(K32-J32)/(2*K32)),0)</f>
        <v>85</v>
      </c>
      <c r="M32" s="16"/>
      <c r="N32" s="6"/>
      <c r="O32" s="6"/>
      <c r="P32" s="18">
        <f>IFERROR(VLOOKUP(M32,Points_Rang,2,FALSE)*(1+(O32-N32)/(2*O32)),0)</f>
        <v>0</v>
      </c>
      <c r="Q32" s="16">
        <v>3</v>
      </c>
      <c r="R32" s="6">
        <v>2</v>
      </c>
      <c r="S32" s="6">
        <v>4</v>
      </c>
      <c r="T32" s="18">
        <f>IFERROR(VLOOKUP(Q32,Points_Rang,2,FALSE)*(1+(S32-R32)/(2*S32)),0)</f>
        <v>25</v>
      </c>
      <c r="U32" s="16"/>
      <c r="V32" s="6"/>
      <c r="W32" s="6"/>
      <c r="X32" s="18">
        <f>IFERROR(VLOOKUP(U32,Points_Rang,2,FALSE)*(1+(W32-V32)/(2*W32)),0)</f>
        <v>0</v>
      </c>
      <c r="Y32" s="16"/>
      <c r="Z32" s="6"/>
      <c r="AA32" s="6"/>
      <c r="AB32" s="18">
        <f>IFERROR(VLOOKUP(Y32,Points_Rang,2,FALSE)*(1+(AA32-Z32)/(2*AA32)),0)</f>
        <v>0</v>
      </c>
    </row>
    <row r="33" spans="1:28" ht="18" customHeight="1" x14ac:dyDescent="0.35">
      <c r="A33" s="30">
        <f>_xlfn.RANK.EQ(D33,D$6:D$100)</f>
        <v>28</v>
      </c>
      <c r="B33" s="34" t="s">
        <v>151</v>
      </c>
      <c r="C33" s="35" t="s">
        <v>0</v>
      </c>
      <c r="D33" s="19">
        <f>H33+L33+P33+T33+X33+AB33</f>
        <v>108.33333333333333</v>
      </c>
      <c r="E33" s="14"/>
      <c r="F33" s="12"/>
      <c r="G33" s="13"/>
      <c r="H33" s="18">
        <f>IFERROR(VLOOKUP(E33,Points_Rang,2,FALSE)*(1+(G33-F33)/(2*G33)),0)</f>
        <v>0</v>
      </c>
      <c r="I33" s="16"/>
      <c r="J33" s="6"/>
      <c r="K33" s="6"/>
      <c r="L33" s="18">
        <f>IFERROR(VLOOKUP(I33,Points_Rang,2,FALSE)*(1+(K33-J33)/(2*K33)),0)</f>
        <v>0</v>
      </c>
      <c r="M33" s="16">
        <v>1</v>
      </c>
      <c r="N33" s="6">
        <v>5</v>
      </c>
      <c r="O33" s="6">
        <v>6</v>
      </c>
      <c r="P33" s="18">
        <f>IFERROR(VLOOKUP(M33,Points_Rang,2,FALSE)*(1+(O33-N33)/(2*O33)),0)</f>
        <v>108.33333333333333</v>
      </c>
      <c r="Q33" s="16"/>
      <c r="R33" s="6"/>
      <c r="S33" s="6"/>
      <c r="T33" s="18">
        <f>IFERROR(VLOOKUP(Q33,Points_Rang,2,FALSE)*(1+(S33-R33)/(2*S33)),0)</f>
        <v>0</v>
      </c>
      <c r="U33" s="16"/>
      <c r="V33" s="6"/>
      <c r="W33" s="6"/>
      <c r="X33" s="18">
        <f>IFERROR(VLOOKUP(U33,Points_Rang,2,FALSE)*(1+(W33-V33)/(2*W33)),0)</f>
        <v>0</v>
      </c>
      <c r="Y33" s="16"/>
      <c r="Z33" s="6"/>
      <c r="AA33" s="6"/>
      <c r="AB33" s="18">
        <f>IFERROR(VLOOKUP(Y33,Points_Rang,2,FALSE)*(1+(AA33-Z33)/(2*AA33)),0)</f>
        <v>0</v>
      </c>
    </row>
    <row r="34" spans="1:28" ht="18" customHeight="1" x14ac:dyDescent="0.35">
      <c r="A34" s="30">
        <f>_xlfn.RANK.EQ(D34,D$6:D$100)</f>
        <v>28</v>
      </c>
      <c r="B34" s="36" t="s">
        <v>129</v>
      </c>
      <c r="C34" s="37" t="s">
        <v>0</v>
      </c>
      <c r="D34" s="19">
        <f>H34+L34+P34+T34+X34+AB34</f>
        <v>108.33333333333333</v>
      </c>
      <c r="E34" s="14"/>
      <c r="F34" s="12"/>
      <c r="G34" s="13"/>
      <c r="H34" s="18">
        <f>IFERROR(VLOOKUP(E34,Points_Rang,2,FALSE)*(1+(G34-F34)/(2*G34)),0)</f>
        <v>0</v>
      </c>
      <c r="I34" s="16"/>
      <c r="J34" s="6"/>
      <c r="K34" s="6"/>
      <c r="L34" s="18">
        <f>IFERROR(VLOOKUP(I34,Points_Rang,2,FALSE)*(1+(K34-J34)/(2*K34)),0)</f>
        <v>0</v>
      </c>
      <c r="M34" s="16">
        <v>1</v>
      </c>
      <c r="N34" s="6">
        <v>5</v>
      </c>
      <c r="O34" s="6">
        <v>6</v>
      </c>
      <c r="P34" s="18">
        <f>IFERROR(VLOOKUP(M34,Points_Rang,2,FALSE)*(1+(O34-N34)/(2*O34)),0)</f>
        <v>108.33333333333333</v>
      </c>
      <c r="Q34" s="16"/>
      <c r="R34" s="6"/>
      <c r="S34" s="6"/>
      <c r="T34" s="18">
        <f>IFERROR(VLOOKUP(Q34,Points_Rang,2,FALSE)*(1+(S34-R34)/(2*S34)),0)</f>
        <v>0</v>
      </c>
      <c r="U34" s="16"/>
      <c r="V34" s="6"/>
      <c r="W34" s="6"/>
      <c r="X34" s="18">
        <f>IFERROR(VLOOKUP(U34,Points_Rang,2,FALSE)*(1+(W34-V34)/(2*W34)),0)</f>
        <v>0</v>
      </c>
      <c r="Y34" s="16"/>
      <c r="Z34" s="6"/>
      <c r="AA34" s="6"/>
      <c r="AB34" s="18">
        <f>IFERROR(VLOOKUP(Y34,Points_Rang,2,FALSE)*(1+(AA34-Z34)/(2*AA34)),0)</f>
        <v>0</v>
      </c>
    </row>
    <row r="35" spans="1:28" ht="18" customHeight="1" x14ac:dyDescent="0.35">
      <c r="A35" s="30">
        <f>_xlfn.RANK.EQ(D35,D$6:D$100)</f>
        <v>28</v>
      </c>
      <c r="B35" s="36" t="s">
        <v>115</v>
      </c>
      <c r="C35" s="37" t="s">
        <v>116</v>
      </c>
      <c r="D35" s="19">
        <f>H35+L35+P35+T35+X35+AB35</f>
        <v>108.33333333333333</v>
      </c>
      <c r="E35" s="14"/>
      <c r="F35" s="12"/>
      <c r="G35" s="13"/>
      <c r="H35" s="18">
        <f>IFERROR(VLOOKUP(E35,Points_Rang,2,FALSE)*(1+(G35-F35)/(2*G35)),0)</f>
        <v>0</v>
      </c>
      <c r="I35" s="16">
        <v>1</v>
      </c>
      <c r="J35" s="6">
        <v>5</v>
      </c>
      <c r="K35" s="6">
        <v>6</v>
      </c>
      <c r="L35" s="18">
        <f>IFERROR(VLOOKUP(I35,Points_Rang,2,FALSE)*(1+(K35-J35)/(2*K35)),0)</f>
        <v>108.33333333333333</v>
      </c>
      <c r="M35" s="16"/>
      <c r="N35" s="6"/>
      <c r="O35" s="6"/>
      <c r="P35" s="18">
        <f>IFERROR(VLOOKUP(M35,Points_Rang,2,FALSE)*(1+(O35-N35)/(2*O35)),0)</f>
        <v>0</v>
      </c>
      <c r="Q35" s="16"/>
      <c r="R35" s="6"/>
      <c r="S35" s="6"/>
      <c r="T35" s="18">
        <f>IFERROR(VLOOKUP(Q35,Points_Rang,2,FALSE)*(1+(S35-R35)/(2*S35)),0)</f>
        <v>0</v>
      </c>
      <c r="U35" s="16"/>
      <c r="V35" s="6"/>
      <c r="W35" s="6"/>
      <c r="X35" s="18">
        <f>IFERROR(VLOOKUP(U35,Points_Rang,2,FALSE)*(1+(W35-V35)/(2*W35)),0)</f>
        <v>0</v>
      </c>
      <c r="Y35" s="16"/>
      <c r="Z35" s="6"/>
      <c r="AA35" s="6"/>
      <c r="AB35" s="18">
        <f>IFERROR(VLOOKUP(Y35,Points_Rang,2,FALSE)*(1+(AA35-Z35)/(2*AA35)),0)</f>
        <v>0</v>
      </c>
    </row>
    <row r="36" spans="1:28" ht="18" customHeight="1" x14ac:dyDescent="0.35">
      <c r="A36" s="30">
        <f>_xlfn.RANK.EQ(D36,D$6:D$100)</f>
        <v>28</v>
      </c>
      <c r="B36" s="34" t="s">
        <v>117</v>
      </c>
      <c r="C36" s="35" t="s">
        <v>116</v>
      </c>
      <c r="D36" s="19">
        <f>H36+L36+P36+T36+X36+AB36</f>
        <v>108.33333333333333</v>
      </c>
      <c r="E36" s="14"/>
      <c r="F36" s="12"/>
      <c r="G36" s="13"/>
      <c r="H36" s="18">
        <f>IFERROR(VLOOKUP(E36,Points_Rang,2,FALSE)*(1+(G36-F36)/(2*G36)),0)</f>
        <v>0</v>
      </c>
      <c r="I36" s="16">
        <v>1</v>
      </c>
      <c r="J36" s="6">
        <v>5</v>
      </c>
      <c r="K36" s="6">
        <v>6</v>
      </c>
      <c r="L36" s="18">
        <f>IFERROR(VLOOKUP(I36,Points_Rang,2,FALSE)*(1+(K36-J36)/(2*K36)),0)</f>
        <v>108.33333333333333</v>
      </c>
      <c r="M36" s="16"/>
      <c r="N36" s="6"/>
      <c r="O36" s="6"/>
      <c r="P36" s="18">
        <f>IFERROR(VLOOKUP(M36,Points_Rang,2,FALSE)*(1+(O36-N36)/(2*O36)),0)</f>
        <v>0</v>
      </c>
      <c r="Q36" s="16"/>
      <c r="R36" s="6"/>
      <c r="S36" s="6"/>
      <c r="T36" s="18">
        <f>IFERROR(VLOOKUP(Q36,Points_Rang,2,FALSE)*(1+(S36-R36)/(2*S36)),0)</f>
        <v>0</v>
      </c>
      <c r="U36" s="16"/>
      <c r="V36" s="6"/>
      <c r="W36" s="6"/>
      <c r="X36" s="18">
        <f>IFERROR(VLOOKUP(U36,Points_Rang,2,FALSE)*(1+(W36-V36)/(2*W36)),0)</f>
        <v>0</v>
      </c>
      <c r="Y36" s="16"/>
      <c r="Z36" s="6"/>
      <c r="AA36" s="6"/>
      <c r="AB36" s="18">
        <f>IFERROR(VLOOKUP(Y36,Points_Rang,2,FALSE)*(1+(AA36-Z36)/(2*AA36)),0)</f>
        <v>0</v>
      </c>
    </row>
    <row r="37" spans="1:28" ht="18" customHeight="1" x14ac:dyDescent="0.35">
      <c r="A37" s="30">
        <f>_xlfn.RANK.EQ(D37,D$6:D$100)</f>
        <v>32</v>
      </c>
      <c r="B37" s="34" t="s">
        <v>119</v>
      </c>
      <c r="C37" s="35" t="s">
        <v>3</v>
      </c>
      <c r="D37" s="19">
        <f>H37+L37+P37+T37+X37+AB37</f>
        <v>100</v>
      </c>
      <c r="E37" s="14"/>
      <c r="F37" s="12"/>
      <c r="G37" s="13"/>
      <c r="H37" s="18">
        <f>IFERROR(VLOOKUP(E37,Points_Rang,2,FALSE)*(1+(G37-F37)/(2*G37)),0)</f>
        <v>0</v>
      </c>
      <c r="I37" s="16">
        <v>1</v>
      </c>
      <c r="J37" s="6">
        <v>6</v>
      </c>
      <c r="K37" s="6">
        <v>6</v>
      </c>
      <c r="L37" s="18">
        <f>IFERROR(VLOOKUP(I37,Points_Rang,2,FALSE)*(1+(K37-J37)/(2*K37)),0)</f>
        <v>100</v>
      </c>
      <c r="M37" s="16"/>
      <c r="N37" s="6"/>
      <c r="O37" s="6"/>
      <c r="P37" s="18">
        <f>IFERROR(VLOOKUP(M37,Points_Rang,2,FALSE)*(1+(O37-N37)/(2*O37)),0)</f>
        <v>0</v>
      </c>
      <c r="Q37" s="16"/>
      <c r="R37" s="6"/>
      <c r="S37" s="6"/>
      <c r="T37" s="18">
        <f>IFERROR(VLOOKUP(Q37,Points_Rang,2,FALSE)*(1+(S37-R37)/(2*S37)),0)</f>
        <v>0</v>
      </c>
      <c r="U37" s="16"/>
      <c r="V37" s="6"/>
      <c r="W37" s="6"/>
      <c r="X37" s="18">
        <f>IFERROR(VLOOKUP(U37,Points_Rang,2,FALSE)*(1+(W37-V37)/(2*W37)),0)</f>
        <v>0</v>
      </c>
      <c r="Y37" s="16"/>
      <c r="Z37" s="6"/>
      <c r="AA37" s="6"/>
      <c r="AB37" s="18">
        <f>IFERROR(VLOOKUP(Y37,Points_Rang,2,FALSE)*(1+(AA37-Z37)/(2*AA37)),0)</f>
        <v>0</v>
      </c>
    </row>
    <row r="38" spans="1:28" ht="18" customHeight="1" x14ac:dyDescent="0.35">
      <c r="A38" s="30">
        <f>_xlfn.RANK.EQ(D38,D$6:D$100)</f>
        <v>32</v>
      </c>
      <c r="B38" s="36" t="s">
        <v>153</v>
      </c>
      <c r="C38" s="37" t="s">
        <v>6</v>
      </c>
      <c r="D38" s="19">
        <f>H38+L38+P38+T38+X38+AB38</f>
        <v>100</v>
      </c>
      <c r="E38" s="14"/>
      <c r="F38" s="12"/>
      <c r="G38" s="13"/>
      <c r="H38" s="18">
        <f>IFERROR(VLOOKUP(E38,Points_Rang,2,FALSE)*(1+(G38-F38)/(2*G38)),0)</f>
        <v>0</v>
      </c>
      <c r="I38" s="16"/>
      <c r="J38" s="6"/>
      <c r="K38" s="6"/>
      <c r="L38" s="18">
        <f>IFERROR(VLOOKUP(I38,Points_Rang,2,FALSE)*(1+(K38-J38)/(2*K38)),0)</f>
        <v>0</v>
      </c>
      <c r="M38" s="16">
        <v>1</v>
      </c>
      <c r="N38" s="6">
        <v>6</v>
      </c>
      <c r="O38" s="6">
        <v>6</v>
      </c>
      <c r="P38" s="18">
        <f>IFERROR(VLOOKUP(M38,Points_Rang,2,FALSE)*(1+(O38-N38)/(2*O38)),0)</f>
        <v>100</v>
      </c>
      <c r="Q38" s="16"/>
      <c r="R38" s="6"/>
      <c r="S38" s="6"/>
      <c r="T38" s="18">
        <f>IFERROR(VLOOKUP(Q38,Points_Rang,2,FALSE)*(1+(S38-R38)/(2*S38)),0)</f>
        <v>0</v>
      </c>
      <c r="U38" s="16"/>
      <c r="V38" s="6"/>
      <c r="W38" s="6"/>
      <c r="X38" s="18">
        <f>IFERROR(VLOOKUP(U38,Points_Rang,2,FALSE)*(1+(W38-V38)/(2*W38)),0)</f>
        <v>0</v>
      </c>
      <c r="Y38" s="16"/>
      <c r="Z38" s="6"/>
      <c r="AA38" s="6"/>
      <c r="AB38" s="18">
        <f>IFERROR(VLOOKUP(Y38,Points_Rang,2,FALSE)*(1+(AA38-Z38)/(2*AA38)),0)</f>
        <v>0</v>
      </c>
    </row>
    <row r="39" spans="1:28" ht="18" customHeight="1" x14ac:dyDescent="0.35">
      <c r="A39" s="30">
        <f>_xlfn.RANK.EQ(D39,D$6:D$100)</f>
        <v>32</v>
      </c>
      <c r="B39" s="36" t="s">
        <v>118</v>
      </c>
      <c r="C39" s="37" t="s">
        <v>120</v>
      </c>
      <c r="D39" s="19">
        <f>H39+L39+P39+T39+X39+AB39</f>
        <v>100</v>
      </c>
      <c r="E39" s="14"/>
      <c r="F39" s="12"/>
      <c r="G39" s="13"/>
      <c r="H39" s="18">
        <f>IFERROR(VLOOKUP(E39,Points_Rang,2,FALSE)*(1+(G39-F39)/(2*G39)),0)</f>
        <v>0</v>
      </c>
      <c r="I39" s="16">
        <v>1</v>
      </c>
      <c r="J39" s="6">
        <v>6</v>
      </c>
      <c r="K39" s="6">
        <v>6</v>
      </c>
      <c r="L39" s="18">
        <f>IFERROR(VLOOKUP(I39,Points_Rang,2,FALSE)*(1+(K39-J39)/(2*K39)),0)</f>
        <v>100</v>
      </c>
      <c r="M39" s="16"/>
      <c r="N39" s="6"/>
      <c r="O39" s="6"/>
      <c r="P39" s="18">
        <f>IFERROR(VLOOKUP(M39,Points_Rang,2,FALSE)*(1+(O39-N39)/(2*O39)),0)</f>
        <v>0</v>
      </c>
      <c r="Q39" s="16"/>
      <c r="R39" s="6"/>
      <c r="S39" s="6"/>
      <c r="T39" s="18">
        <f>IFERROR(VLOOKUP(Q39,Points_Rang,2,FALSE)*(1+(S39-R39)/(2*S39)),0)</f>
        <v>0</v>
      </c>
      <c r="U39" s="16"/>
      <c r="V39" s="6"/>
      <c r="W39" s="6"/>
      <c r="X39" s="18">
        <f>IFERROR(VLOOKUP(U39,Points_Rang,2,FALSE)*(1+(W39-V39)/(2*W39)),0)</f>
        <v>0</v>
      </c>
      <c r="Y39" s="16"/>
      <c r="Z39" s="6"/>
      <c r="AA39" s="6"/>
      <c r="AB39" s="18">
        <f>IFERROR(VLOOKUP(Y39,Points_Rang,2,FALSE)*(1+(AA39-Z39)/(2*AA39)),0)</f>
        <v>0</v>
      </c>
    </row>
    <row r="40" spans="1:28" ht="18" customHeight="1" x14ac:dyDescent="0.35">
      <c r="A40" s="30">
        <f>_xlfn.RANK.EQ(D40,D$6:D$100)</f>
        <v>32</v>
      </c>
      <c r="B40" s="34" t="s">
        <v>141</v>
      </c>
      <c r="C40" s="35" t="s">
        <v>6</v>
      </c>
      <c r="D40" s="19">
        <f>H40+L40+P40+T40+X40+AB40</f>
        <v>100</v>
      </c>
      <c r="E40" s="14"/>
      <c r="F40" s="12"/>
      <c r="G40" s="13"/>
      <c r="H40" s="18">
        <f>IFERROR(VLOOKUP(E40,Points_Rang,2,FALSE)*(1+(G40-F40)/(2*G40)),0)</f>
        <v>0</v>
      </c>
      <c r="I40" s="16"/>
      <c r="J40" s="6"/>
      <c r="K40" s="6"/>
      <c r="L40" s="18">
        <f>IFERROR(VLOOKUP(I40,Points_Rang,2,FALSE)*(1+(K40-J40)/(2*K40)),0)</f>
        <v>0</v>
      </c>
      <c r="M40" s="16">
        <v>1</v>
      </c>
      <c r="N40" s="6">
        <v>6</v>
      </c>
      <c r="O40" s="6">
        <v>6</v>
      </c>
      <c r="P40" s="18">
        <f>IFERROR(VLOOKUP(M40,Points_Rang,2,FALSE)*(1+(O40-N40)/(2*O40)),0)</f>
        <v>100</v>
      </c>
      <c r="Q40" s="16"/>
      <c r="R40" s="6"/>
      <c r="S40" s="6"/>
      <c r="T40" s="18">
        <f>IFERROR(VLOOKUP(Q40,Points_Rang,2,FALSE)*(1+(S40-R40)/(2*S40)),0)</f>
        <v>0</v>
      </c>
      <c r="U40" s="16"/>
      <c r="V40" s="6"/>
      <c r="W40" s="6"/>
      <c r="X40" s="18">
        <f>IFERROR(VLOOKUP(U40,Points_Rang,2,FALSE)*(1+(W40-V40)/(2*W40)),0)</f>
        <v>0</v>
      </c>
      <c r="Y40" s="16"/>
      <c r="Z40" s="6"/>
      <c r="AA40" s="6"/>
      <c r="AB40" s="18">
        <f>IFERROR(VLOOKUP(Y40,Points_Rang,2,FALSE)*(1+(AA40-Z40)/(2*AA40)),0)</f>
        <v>0</v>
      </c>
    </row>
    <row r="41" spans="1:28" ht="18" customHeight="1" x14ac:dyDescent="0.35">
      <c r="A41" s="30">
        <f>_xlfn.RANK.EQ(D41,D$6:D$100)</f>
        <v>32</v>
      </c>
      <c r="B41" s="36" t="s">
        <v>168</v>
      </c>
      <c r="C41" s="37" t="s">
        <v>2</v>
      </c>
      <c r="D41" s="19">
        <f>H41+L41+P41+T41+X41+AB41</f>
        <v>100</v>
      </c>
      <c r="E41" s="14"/>
      <c r="F41" s="12"/>
      <c r="G41" s="13"/>
      <c r="H41" s="18">
        <f>IFERROR(VLOOKUP(E41,Points_Rang,2,FALSE)*(1+(G41-F41)/(2*G41)),0)</f>
        <v>0</v>
      </c>
      <c r="I41" s="16"/>
      <c r="J41" s="6"/>
      <c r="K41" s="6"/>
      <c r="L41" s="18">
        <f>IFERROR(VLOOKUP(I41,Points_Rang,2,FALSE)*(1+(K41-J41)/(2*K41)),0)</f>
        <v>0</v>
      </c>
      <c r="M41" s="16"/>
      <c r="N41" s="6"/>
      <c r="O41" s="6"/>
      <c r="P41" s="18">
        <f>IFERROR(VLOOKUP(M41,Points_Rang,2,FALSE)*(1+(O41-N41)/(2*O41)),0)</f>
        <v>0</v>
      </c>
      <c r="Q41" s="16">
        <v>1</v>
      </c>
      <c r="R41" s="6">
        <v>4</v>
      </c>
      <c r="S41" s="6">
        <v>4</v>
      </c>
      <c r="T41" s="18">
        <f>IFERROR(VLOOKUP(Q41,Points_Rang,2,FALSE)*(1+(S41-R41)/(2*S41)),0)</f>
        <v>100</v>
      </c>
      <c r="U41" s="16"/>
      <c r="V41" s="6"/>
      <c r="W41" s="6"/>
      <c r="X41" s="18">
        <f>IFERROR(VLOOKUP(U41,Points_Rang,2,FALSE)*(1+(W41-V41)/(2*W41)),0)</f>
        <v>0</v>
      </c>
      <c r="Y41" s="16"/>
      <c r="Z41" s="6"/>
      <c r="AA41" s="6"/>
      <c r="AB41" s="18">
        <f>IFERROR(VLOOKUP(Y41,Points_Rang,2,FALSE)*(1+(AA41-Z41)/(2*AA41)),0)</f>
        <v>0</v>
      </c>
    </row>
    <row r="42" spans="1:28" ht="18" customHeight="1" x14ac:dyDescent="0.35">
      <c r="A42" s="30">
        <f>_xlfn.RANK.EQ(D42,D$6:D$100)</f>
        <v>32</v>
      </c>
      <c r="B42" s="34" t="s">
        <v>178</v>
      </c>
      <c r="C42" s="35" t="s">
        <v>2</v>
      </c>
      <c r="D42" s="19">
        <f>H42+L42+P42+T42+X42+AB42</f>
        <v>100</v>
      </c>
      <c r="E42" s="14"/>
      <c r="F42" s="12"/>
      <c r="G42" s="13"/>
      <c r="H42" s="18">
        <f>IFERROR(VLOOKUP(E42,Points_Rang,2,FALSE)*(1+(G42-F42)/(2*G42)),0)</f>
        <v>0</v>
      </c>
      <c r="I42" s="16"/>
      <c r="J42" s="6"/>
      <c r="K42" s="6"/>
      <c r="L42" s="18">
        <f>IFERROR(VLOOKUP(I42,Points_Rang,2,FALSE)*(1+(K42-J42)/(2*K42)),0)</f>
        <v>0</v>
      </c>
      <c r="M42" s="16"/>
      <c r="N42" s="6"/>
      <c r="O42" s="6"/>
      <c r="P42" s="18">
        <f>IFERROR(VLOOKUP(M42,Points_Rang,2,FALSE)*(1+(O42-N42)/(2*O42)),0)</f>
        <v>0</v>
      </c>
      <c r="Q42" s="16">
        <v>1</v>
      </c>
      <c r="R42" s="6">
        <v>4</v>
      </c>
      <c r="S42" s="6">
        <v>4</v>
      </c>
      <c r="T42" s="18">
        <f>IFERROR(VLOOKUP(Q42,Points_Rang,2,FALSE)*(1+(S42-R42)/(2*S42)),0)</f>
        <v>100</v>
      </c>
      <c r="U42" s="16"/>
      <c r="V42" s="6"/>
      <c r="W42" s="6"/>
      <c r="X42" s="18">
        <f>IFERROR(VLOOKUP(U42,Points_Rang,2,FALSE)*(1+(W42-V42)/(2*W42)),0)</f>
        <v>0</v>
      </c>
      <c r="Y42" s="16"/>
      <c r="Z42" s="6"/>
      <c r="AA42" s="6"/>
      <c r="AB42" s="18">
        <f>IFERROR(VLOOKUP(Y42,Points_Rang,2,FALSE)*(1+(AA42-Z42)/(2*AA42)),0)</f>
        <v>0</v>
      </c>
    </row>
    <row r="43" spans="1:28" ht="18" customHeight="1" x14ac:dyDescent="0.35">
      <c r="A43" s="30">
        <f>_xlfn.RANK.EQ(D43,D$6:D$100)</f>
        <v>38</v>
      </c>
      <c r="B43" s="36" t="s">
        <v>48</v>
      </c>
      <c r="C43" s="37" t="s">
        <v>5</v>
      </c>
      <c r="D43" s="19">
        <f>H43+L43+P43+T43+X43+AB43</f>
        <v>95</v>
      </c>
      <c r="E43" s="14">
        <v>2</v>
      </c>
      <c r="F43" s="12">
        <v>2</v>
      </c>
      <c r="G43" s="13">
        <v>3</v>
      </c>
      <c r="H43" s="18">
        <f>IFERROR(VLOOKUP(E43,Points_Rang,2,FALSE)*(1+(G43-F43)/(2*G43)),0)</f>
        <v>70</v>
      </c>
      <c r="I43" s="16"/>
      <c r="J43" s="6"/>
      <c r="K43" s="6"/>
      <c r="L43" s="18">
        <f>IFERROR(VLOOKUP(I43,Points_Rang,2,FALSE)*(1+(K43-J43)/(2*K43)),0)</f>
        <v>0</v>
      </c>
      <c r="M43" s="16"/>
      <c r="N43" s="6"/>
      <c r="O43" s="6"/>
      <c r="P43" s="18">
        <f>IFERROR(VLOOKUP(M43,Points_Rang,2,FALSE)*(1+(O43-N43)/(2*O43)),0)</f>
        <v>0</v>
      </c>
      <c r="Q43" s="16">
        <v>3</v>
      </c>
      <c r="R43" s="6">
        <v>2</v>
      </c>
      <c r="S43" s="6">
        <v>4</v>
      </c>
      <c r="T43" s="18">
        <f>IFERROR(VLOOKUP(Q43,Points_Rang,2,FALSE)*(1+(S43-R43)/(2*S43)),0)</f>
        <v>25</v>
      </c>
      <c r="U43" s="16"/>
      <c r="V43" s="6"/>
      <c r="W43" s="6"/>
      <c r="X43" s="18">
        <f>IFERROR(VLOOKUP(U43,Points_Rang,2,FALSE)*(1+(W43-V43)/(2*W43)),0)</f>
        <v>0</v>
      </c>
      <c r="Y43" s="16"/>
      <c r="Z43" s="6"/>
      <c r="AA43" s="6"/>
      <c r="AB43" s="18">
        <f>IFERROR(VLOOKUP(Y43,Points_Rang,2,FALSE)*(1+(AA43-Z43)/(2*AA43)),0)</f>
        <v>0</v>
      </c>
    </row>
    <row r="44" spans="1:28" ht="18" customHeight="1" x14ac:dyDescent="0.35">
      <c r="A44" s="30">
        <f>_xlfn.RANK.EQ(D44,D$6:D$100)</f>
        <v>39</v>
      </c>
      <c r="B44" s="34" t="s">
        <v>94</v>
      </c>
      <c r="C44" s="35" t="s">
        <v>5</v>
      </c>
      <c r="D44" s="19">
        <f>H44+L44+P44+T44+X44+AB44</f>
        <v>91.666666666666657</v>
      </c>
      <c r="E44" s="14"/>
      <c r="F44" s="12"/>
      <c r="G44" s="13"/>
      <c r="H44" s="18">
        <f>IFERROR(VLOOKUP(E44,Points_Rang,2,FALSE)*(1+(G44-F44)/(2*G44)),0)</f>
        <v>0</v>
      </c>
      <c r="I44" s="16">
        <v>3</v>
      </c>
      <c r="J44" s="6">
        <v>5</v>
      </c>
      <c r="K44" s="6">
        <v>6</v>
      </c>
      <c r="L44" s="18">
        <f>IFERROR(VLOOKUP(I44,Points_Rang,2,FALSE)*(1+(K44-J44)/(2*K44)),0)</f>
        <v>21.666666666666664</v>
      </c>
      <c r="M44" s="16">
        <v>2</v>
      </c>
      <c r="N44" s="6">
        <v>4</v>
      </c>
      <c r="O44" s="6">
        <v>6</v>
      </c>
      <c r="P44" s="18">
        <f>IFERROR(VLOOKUP(M44,Points_Rang,2,FALSE)*(1+(O44-N44)/(2*O44)),0)</f>
        <v>70</v>
      </c>
      <c r="Q44" s="16"/>
      <c r="R44" s="6"/>
      <c r="S44" s="6"/>
      <c r="T44" s="18">
        <f>IFERROR(VLOOKUP(Q44,Points_Rang,2,FALSE)*(1+(S44-R44)/(2*S44)),0)</f>
        <v>0</v>
      </c>
      <c r="U44" s="16"/>
      <c r="V44" s="6"/>
      <c r="W44" s="6"/>
      <c r="X44" s="18">
        <f>IFERROR(VLOOKUP(U44,Points_Rang,2,FALSE)*(1+(W44-V44)/(2*W44)),0)</f>
        <v>0</v>
      </c>
      <c r="Y44" s="16"/>
      <c r="Z44" s="6"/>
      <c r="AA44" s="6"/>
      <c r="AB44" s="18">
        <f>IFERROR(VLOOKUP(Y44,Points_Rang,2,FALSE)*(1+(AA44-Z44)/(2*AA44)),0)</f>
        <v>0</v>
      </c>
    </row>
    <row r="45" spans="1:28" ht="18" customHeight="1" x14ac:dyDescent="0.35">
      <c r="A45" s="30">
        <f>_xlfn.RANK.EQ(D45,D$6:D$100)</f>
        <v>39</v>
      </c>
      <c r="B45" s="36" t="s">
        <v>63</v>
      </c>
      <c r="C45" s="37" t="s">
        <v>7</v>
      </c>
      <c r="D45" s="19">
        <f>H45+L45+P45+T45+X45+AB45</f>
        <v>91.666666666666657</v>
      </c>
      <c r="E45" s="14"/>
      <c r="F45" s="12"/>
      <c r="G45" s="13"/>
      <c r="H45" s="18">
        <f>IFERROR(VLOOKUP(E45,Points_Rang,2,FALSE)*(1+(G45-F45)/(2*G45)),0)</f>
        <v>0</v>
      </c>
      <c r="I45" s="16">
        <v>2</v>
      </c>
      <c r="J45" s="6">
        <v>4</v>
      </c>
      <c r="K45" s="6">
        <v>6</v>
      </c>
      <c r="L45" s="18">
        <f>IFERROR(VLOOKUP(I45,Points_Rang,2,FALSE)*(1+(K45-J45)/(2*K45)),0)</f>
        <v>70</v>
      </c>
      <c r="M45" s="16">
        <v>3</v>
      </c>
      <c r="N45" s="6">
        <v>5</v>
      </c>
      <c r="O45" s="6">
        <v>6</v>
      </c>
      <c r="P45" s="18">
        <f>IFERROR(VLOOKUP(M45,Points_Rang,2,FALSE)*(1+(O45-N45)/(2*O45)),0)</f>
        <v>21.666666666666664</v>
      </c>
      <c r="Q45" s="16"/>
      <c r="R45" s="6"/>
      <c r="S45" s="6"/>
      <c r="T45" s="18">
        <f>IFERROR(VLOOKUP(Q45,Points_Rang,2,FALSE)*(1+(S45-R45)/(2*S45)),0)</f>
        <v>0</v>
      </c>
      <c r="U45" s="16"/>
      <c r="V45" s="6"/>
      <c r="W45" s="6"/>
      <c r="X45" s="18">
        <f>IFERROR(VLOOKUP(U45,Points_Rang,2,FALSE)*(1+(W45-V45)/(2*W45)),0)</f>
        <v>0</v>
      </c>
      <c r="Y45" s="16"/>
      <c r="Z45" s="6"/>
      <c r="AA45" s="6"/>
      <c r="AB45" s="18">
        <f>IFERROR(VLOOKUP(Y45,Points_Rang,2,FALSE)*(1+(AA45-Z45)/(2*AA45)),0)</f>
        <v>0</v>
      </c>
    </row>
    <row r="46" spans="1:28" ht="18" customHeight="1" x14ac:dyDescent="0.35">
      <c r="A46" s="30">
        <f>_xlfn.RANK.EQ(D46,D$6:D$100)</f>
        <v>39</v>
      </c>
      <c r="B46" s="36" t="s">
        <v>67</v>
      </c>
      <c r="C46" s="37" t="s">
        <v>5</v>
      </c>
      <c r="D46" s="19">
        <f>H46+L46+P46+T46+X46+AB46</f>
        <v>91.666666666666657</v>
      </c>
      <c r="E46" s="14"/>
      <c r="F46" s="12"/>
      <c r="G46" s="13"/>
      <c r="H46" s="18">
        <f>IFERROR(VLOOKUP(E46,Points_Rang,2,FALSE)*(1+(G46-F46)/(2*G46)),0)</f>
        <v>0</v>
      </c>
      <c r="I46" s="16">
        <v>3</v>
      </c>
      <c r="J46" s="6">
        <v>5</v>
      </c>
      <c r="K46" s="6">
        <v>6</v>
      </c>
      <c r="L46" s="18">
        <f>IFERROR(VLOOKUP(I46,Points_Rang,2,FALSE)*(1+(K46-J46)/(2*K46)),0)</f>
        <v>21.666666666666664</v>
      </c>
      <c r="M46" s="16">
        <v>2</v>
      </c>
      <c r="N46" s="6">
        <v>4</v>
      </c>
      <c r="O46" s="6">
        <v>6</v>
      </c>
      <c r="P46" s="18">
        <f>IFERROR(VLOOKUP(M46,Points_Rang,2,FALSE)*(1+(O46-N46)/(2*O46)),0)</f>
        <v>70</v>
      </c>
      <c r="Q46" s="16"/>
      <c r="R46" s="6"/>
      <c r="S46" s="6"/>
      <c r="T46" s="18">
        <f>IFERROR(VLOOKUP(Q46,Points_Rang,2,FALSE)*(1+(S46-R46)/(2*S46)),0)</f>
        <v>0</v>
      </c>
      <c r="U46" s="16"/>
      <c r="V46" s="6"/>
      <c r="W46" s="6"/>
      <c r="X46" s="18">
        <f>IFERROR(VLOOKUP(U46,Points_Rang,2,FALSE)*(1+(W46-V46)/(2*W46)),0)</f>
        <v>0</v>
      </c>
      <c r="Y46" s="16"/>
      <c r="Z46" s="6"/>
      <c r="AA46" s="6"/>
      <c r="AB46" s="18">
        <f>IFERROR(VLOOKUP(Y46,Points_Rang,2,FALSE)*(1+(AA46-Z46)/(2*AA46)),0)</f>
        <v>0</v>
      </c>
    </row>
    <row r="47" spans="1:28" ht="18" customHeight="1" x14ac:dyDescent="0.35">
      <c r="A47" s="30">
        <f>_xlfn.RANK.EQ(D47,D$6:D$100)</f>
        <v>42</v>
      </c>
      <c r="B47" s="34" t="s">
        <v>79</v>
      </c>
      <c r="C47" s="35" t="s">
        <v>7</v>
      </c>
      <c r="D47" s="19">
        <f>H47+L47+P47+T47+X47+AB47</f>
        <v>86.666666666666657</v>
      </c>
      <c r="E47" s="14"/>
      <c r="F47" s="12"/>
      <c r="G47" s="13"/>
      <c r="H47" s="18">
        <f>IFERROR(VLOOKUP(E47,Points_Rang,2,FALSE)*(1+(G47-F47)/(2*G47)),0)</f>
        <v>0</v>
      </c>
      <c r="I47" s="16">
        <v>2</v>
      </c>
      <c r="J47" s="6">
        <v>5</v>
      </c>
      <c r="K47" s="6">
        <v>6</v>
      </c>
      <c r="L47" s="18">
        <f>IFERROR(VLOOKUP(I47,Points_Rang,2,FALSE)*(1+(K47-J47)/(2*K47)),0)</f>
        <v>65</v>
      </c>
      <c r="M47" s="16">
        <v>3</v>
      </c>
      <c r="N47" s="6">
        <v>5</v>
      </c>
      <c r="O47" s="6">
        <v>6</v>
      </c>
      <c r="P47" s="18">
        <f>IFERROR(VLOOKUP(M47,Points_Rang,2,FALSE)*(1+(O47-N47)/(2*O47)),0)</f>
        <v>21.666666666666664</v>
      </c>
      <c r="Q47" s="16"/>
      <c r="R47" s="6"/>
      <c r="S47" s="6"/>
      <c r="T47" s="18">
        <f>IFERROR(VLOOKUP(Q47,Points_Rang,2,FALSE)*(1+(S47-R47)/(2*S47)),0)</f>
        <v>0</v>
      </c>
      <c r="U47" s="16"/>
      <c r="V47" s="6"/>
      <c r="W47" s="6"/>
      <c r="X47" s="18">
        <f>IFERROR(VLOOKUP(U47,Points_Rang,2,FALSE)*(1+(W47-V47)/(2*W47)),0)</f>
        <v>0</v>
      </c>
      <c r="Y47" s="16"/>
      <c r="Z47" s="6"/>
      <c r="AA47" s="6"/>
      <c r="AB47" s="18">
        <f>IFERROR(VLOOKUP(Y47,Points_Rang,2,FALSE)*(1+(AA47-Z47)/(2*AA47)),0)</f>
        <v>0</v>
      </c>
    </row>
    <row r="48" spans="1:28" ht="18" customHeight="1" x14ac:dyDescent="0.35">
      <c r="A48" s="30">
        <f>_xlfn.RANK.EQ(D48,D$6:D$100)</f>
        <v>43</v>
      </c>
      <c r="B48" s="34" t="s">
        <v>146</v>
      </c>
      <c r="C48" s="35" t="s">
        <v>120</v>
      </c>
      <c r="D48" s="19">
        <f>H48+L48+P48+T48+X48+AB48</f>
        <v>85</v>
      </c>
      <c r="E48" s="14"/>
      <c r="F48" s="12"/>
      <c r="G48" s="13"/>
      <c r="H48" s="18">
        <f>IFERROR(VLOOKUP(E48,Points_Rang,2,FALSE)*(1+(G48-F48)/(2*G48)),0)</f>
        <v>0</v>
      </c>
      <c r="I48" s="16"/>
      <c r="J48" s="6"/>
      <c r="K48" s="6"/>
      <c r="L48" s="18">
        <f>IFERROR(VLOOKUP(I48,Points_Rang,2,FALSE)*(1+(K48-J48)/(2*K48)),0)</f>
        <v>0</v>
      </c>
      <c r="M48" s="16">
        <v>2</v>
      </c>
      <c r="N48" s="6">
        <v>1</v>
      </c>
      <c r="O48" s="6">
        <v>6</v>
      </c>
      <c r="P48" s="18">
        <f>IFERROR(VLOOKUP(M48,Points_Rang,2,FALSE)*(1+(O48-N48)/(2*O48)),0)</f>
        <v>85</v>
      </c>
      <c r="Q48" s="16"/>
      <c r="R48" s="6"/>
      <c r="S48" s="6"/>
      <c r="T48" s="18">
        <f>IFERROR(VLOOKUP(Q48,Points_Rang,2,FALSE)*(1+(S48-R48)/(2*S48)),0)</f>
        <v>0</v>
      </c>
      <c r="U48" s="16"/>
      <c r="V48" s="6"/>
      <c r="W48" s="6"/>
      <c r="X48" s="18">
        <f>IFERROR(VLOOKUP(U48,Points_Rang,2,FALSE)*(1+(W48-V48)/(2*W48)),0)</f>
        <v>0</v>
      </c>
      <c r="Y48" s="16"/>
      <c r="Z48" s="6"/>
      <c r="AA48" s="6"/>
      <c r="AB48" s="18">
        <f>IFERROR(VLOOKUP(Y48,Points_Rang,2,FALSE)*(1+(AA48-Z48)/(2*AA48)),0)</f>
        <v>0</v>
      </c>
    </row>
    <row r="49" spans="1:28" ht="18" customHeight="1" x14ac:dyDescent="0.35">
      <c r="A49" s="30">
        <f>_xlfn.RANK.EQ(D49,D$6:D$100)</f>
        <v>43</v>
      </c>
      <c r="B49" s="36" t="s">
        <v>145</v>
      </c>
      <c r="C49" s="37" t="s">
        <v>120</v>
      </c>
      <c r="D49" s="19">
        <f>H49+L49+P49+T49+X49+AB49</f>
        <v>85</v>
      </c>
      <c r="E49" s="14"/>
      <c r="F49" s="12"/>
      <c r="G49" s="13"/>
      <c r="H49" s="18">
        <f>IFERROR(VLOOKUP(E49,Points_Rang,2,FALSE)*(1+(G49-F49)/(2*G49)),0)</f>
        <v>0</v>
      </c>
      <c r="I49" s="16"/>
      <c r="J49" s="6"/>
      <c r="K49" s="6"/>
      <c r="L49" s="18">
        <f>IFERROR(VLOOKUP(I49,Points_Rang,2,FALSE)*(1+(K49-J49)/(2*K49)),0)</f>
        <v>0</v>
      </c>
      <c r="M49" s="16">
        <v>2</v>
      </c>
      <c r="N49" s="6">
        <v>1</v>
      </c>
      <c r="O49" s="6">
        <v>6</v>
      </c>
      <c r="P49" s="18">
        <f>IFERROR(VLOOKUP(M49,Points_Rang,2,FALSE)*(1+(O49-N49)/(2*O49)),0)</f>
        <v>85</v>
      </c>
      <c r="Q49" s="16"/>
      <c r="R49" s="6"/>
      <c r="S49" s="6"/>
      <c r="T49" s="18">
        <f>IFERROR(VLOOKUP(Q49,Points_Rang,2,FALSE)*(1+(S49-R49)/(2*S49)),0)</f>
        <v>0</v>
      </c>
      <c r="U49" s="16"/>
      <c r="V49" s="6"/>
      <c r="W49" s="6"/>
      <c r="X49" s="18">
        <f>IFERROR(VLOOKUP(U49,Points_Rang,2,FALSE)*(1+(W49-V49)/(2*W49)),0)</f>
        <v>0</v>
      </c>
      <c r="Y49" s="16"/>
      <c r="Z49" s="6"/>
      <c r="AA49" s="6"/>
      <c r="AB49" s="18">
        <f>IFERROR(VLOOKUP(Y49,Points_Rang,2,FALSE)*(1+(AA49-Z49)/(2*AA49)),0)</f>
        <v>0</v>
      </c>
    </row>
    <row r="50" spans="1:28" ht="18" customHeight="1" x14ac:dyDescent="0.35">
      <c r="A50" s="30">
        <f>_xlfn.RANK.EQ(D50,D$6:D$100)</f>
        <v>45</v>
      </c>
      <c r="B50" s="36" t="s">
        <v>160</v>
      </c>
      <c r="C50" s="37" t="s">
        <v>161</v>
      </c>
      <c r="D50" s="19">
        <f>H50+L50+P50+T50+X50+AB50</f>
        <v>82.5</v>
      </c>
      <c r="E50" s="14"/>
      <c r="F50" s="12"/>
      <c r="G50" s="13"/>
      <c r="H50" s="18">
        <f>IFERROR(VLOOKUP(E50,Points_Rang,2,FALSE)*(1+(G50-F50)/(2*G50)),0)</f>
        <v>0</v>
      </c>
      <c r="I50" s="16"/>
      <c r="J50" s="6"/>
      <c r="K50" s="6"/>
      <c r="L50" s="18">
        <f>IFERROR(VLOOKUP(I50,Points_Rang,2,FALSE)*(1+(K50-J50)/(2*K50)),0)</f>
        <v>0</v>
      </c>
      <c r="M50" s="16"/>
      <c r="N50" s="6"/>
      <c r="O50" s="6"/>
      <c r="P50" s="18">
        <f>IFERROR(VLOOKUP(M50,Points_Rang,2,FALSE)*(1+(O50-N50)/(2*O50)),0)</f>
        <v>0</v>
      </c>
      <c r="Q50" s="16">
        <v>2</v>
      </c>
      <c r="R50" s="6">
        <v>1</v>
      </c>
      <c r="S50" s="6">
        <v>4</v>
      </c>
      <c r="T50" s="18">
        <f>IFERROR(VLOOKUP(Q50,Points_Rang,2,FALSE)*(1+(S50-R50)/(2*S50)),0)</f>
        <v>82.5</v>
      </c>
      <c r="U50" s="16"/>
      <c r="V50" s="6"/>
      <c r="W50" s="6"/>
      <c r="X50" s="18">
        <f>IFERROR(VLOOKUP(U50,Points_Rang,2,FALSE)*(1+(W50-V50)/(2*W50)),0)</f>
        <v>0</v>
      </c>
      <c r="Y50" s="16"/>
      <c r="Z50" s="6"/>
      <c r="AA50" s="6"/>
      <c r="AB50" s="18">
        <f>IFERROR(VLOOKUP(Y50,Points_Rang,2,FALSE)*(1+(AA50-Z50)/(2*AA50)),0)</f>
        <v>0</v>
      </c>
    </row>
    <row r="51" spans="1:28" ht="18" customHeight="1" x14ac:dyDescent="0.35">
      <c r="A51" s="30">
        <f>_xlfn.RANK.EQ(D51,D$6:D$100)</f>
        <v>45</v>
      </c>
      <c r="B51" s="34" t="s">
        <v>175</v>
      </c>
      <c r="C51" s="35" t="s">
        <v>161</v>
      </c>
      <c r="D51" s="19">
        <f>H51+L51+P51+T51+X51+AB51</f>
        <v>82.5</v>
      </c>
      <c r="E51" s="14"/>
      <c r="F51" s="12"/>
      <c r="G51" s="13"/>
      <c r="H51" s="18">
        <f>IFERROR(VLOOKUP(E51,Points_Rang,2,FALSE)*(1+(G51-F51)/(2*G51)),0)</f>
        <v>0</v>
      </c>
      <c r="I51" s="16"/>
      <c r="J51" s="6"/>
      <c r="K51" s="6"/>
      <c r="L51" s="18">
        <f>IFERROR(VLOOKUP(I51,Points_Rang,2,FALSE)*(1+(K51-J51)/(2*K51)),0)</f>
        <v>0</v>
      </c>
      <c r="M51" s="16"/>
      <c r="N51" s="6"/>
      <c r="O51" s="6"/>
      <c r="P51" s="18">
        <f>IFERROR(VLOOKUP(M51,Points_Rang,2,FALSE)*(1+(O51-N51)/(2*O51)),0)</f>
        <v>0</v>
      </c>
      <c r="Q51" s="16">
        <v>2</v>
      </c>
      <c r="R51" s="6">
        <v>1</v>
      </c>
      <c r="S51" s="6">
        <v>4</v>
      </c>
      <c r="T51" s="18">
        <f>IFERROR(VLOOKUP(Q51,Points_Rang,2,FALSE)*(1+(S51-R51)/(2*S51)),0)</f>
        <v>82.5</v>
      </c>
      <c r="U51" s="16"/>
      <c r="V51" s="6"/>
      <c r="W51" s="6"/>
      <c r="X51" s="18">
        <f>IFERROR(VLOOKUP(U51,Points_Rang,2,FALSE)*(1+(W51-V51)/(2*W51)),0)</f>
        <v>0</v>
      </c>
      <c r="Y51" s="16"/>
      <c r="Z51" s="6"/>
      <c r="AA51" s="6"/>
      <c r="AB51" s="18">
        <f>IFERROR(VLOOKUP(Y51,Points_Rang,2,FALSE)*(1+(AA51-Z51)/(2*AA51)),0)</f>
        <v>0</v>
      </c>
    </row>
    <row r="52" spans="1:28" ht="18" customHeight="1" x14ac:dyDescent="0.35">
      <c r="A52" s="30">
        <f>_xlfn.RANK.EQ(D52,D$6:D$100)</f>
        <v>47</v>
      </c>
      <c r="B52" s="32" t="s">
        <v>101</v>
      </c>
      <c r="C52" s="33" t="s">
        <v>5</v>
      </c>
      <c r="D52" s="19">
        <f>H52+L52+P52+T52+X52+AB52</f>
        <v>80</v>
      </c>
      <c r="E52" s="14">
        <v>2</v>
      </c>
      <c r="F52" s="12">
        <v>1</v>
      </c>
      <c r="G52" s="13">
        <v>3</v>
      </c>
      <c r="H52" s="18">
        <f>IFERROR(VLOOKUP(E52,Points_Rang,2,FALSE)*(1+(G52-F52)/(2*G52)),0)</f>
        <v>80</v>
      </c>
      <c r="I52" s="16"/>
      <c r="J52" s="6"/>
      <c r="K52" s="6"/>
      <c r="L52" s="18">
        <f>IFERROR(VLOOKUP(I52,Points_Rang,2,FALSE)*(1+(K52-J52)/(2*K52)),0)</f>
        <v>0</v>
      </c>
      <c r="M52" s="16"/>
      <c r="N52" s="6"/>
      <c r="O52" s="6"/>
      <c r="P52" s="18">
        <f>IFERROR(VLOOKUP(M52,Points_Rang,2,FALSE)*(1+(O52-N52)/(2*O52)),0)</f>
        <v>0</v>
      </c>
      <c r="Q52" s="16"/>
      <c r="R52" s="6"/>
      <c r="S52" s="6"/>
      <c r="T52" s="18">
        <f>IFERROR(VLOOKUP(Q52,Points_Rang,2,FALSE)*(1+(S52-R52)/(2*S52)),0)</f>
        <v>0</v>
      </c>
      <c r="U52" s="16"/>
      <c r="V52" s="6"/>
      <c r="W52" s="6"/>
      <c r="X52" s="18">
        <f>IFERROR(VLOOKUP(U52,Points_Rang,2,FALSE)*(1+(W52-V52)/(2*W52)),0)</f>
        <v>0</v>
      </c>
      <c r="Y52" s="16"/>
      <c r="Z52" s="6"/>
      <c r="AA52" s="6"/>
      <c r="AB52" s="18">
        <f>IFERROR(VLOOKUP(Y52,Points_Rang,2,FALSE)*(1+(AA52-Z52)/(2*AA52)),0)</f>
        <v>0</v>
      </c>
    </row>
    <row r="53" spans="1:28" ht="18" customHeight="1" x14ac:dyDescent="0.35">
      <c r="A53" s="30">
        <f>_xlfn.RANK.EQ(D53,D$6:D$100)</f>
        <v>47</v>
      </c>
      <c r="B53" s="34" t="s">
        <v>102</v>
      </c>
      <c r="C53" s="35" t="s">
        <v>5</v>
      </c>
      <c r="D53" s="19">
        <f>H53+L53+P53+T53+X53+AB53</f>
        <v>80</v>
      </c>
      <c r="E53" s="14">
        <v>2</v>
      </c>
      <c r="F53" s="12">
        <v>1</v>
      </c>
      <c r="G53" s="13">
        <v>3</v>
      </c>
      <c r="H53" s="18">
        <f>IFERROR(VLOOKUP(E53,Points_Rang,2,FALSE)*(1+(G53-F53)/(2*G53)),0)</f>
        <v>80</v>
      </c>
      <c r="I53" s="16"/>
      <c r="J53" s="6"/>
      <c r="K53" s="6"/>
      <c r="L53" s="18">
        <f>IFERROR(VLOOKUP(I53,Points_Rang,2,FALSE)*(1+(K53-J53)/(2*K53)),0)</f>
        <v>0</v>
      </c>
      <c r="M53" s="16"/>
      <c r="N53" s="6"/>
      <c r="O53" s="6"/>
      <c r="P53" s="18">
        <f>IFERROR(VLOOKUP(M53,Points_Rang,2,FALSE)*(1+(O53-N53)/(2*O53)),0)</f>
        <v>0</v>
      </c>
      <c r="Q53" s="16"/>
      <c r="R53" s="6"/>
      <c r="S53" s="6"/>
      <c r="T53" s="18">
        <f>IFERROR(VLOOKUP(Q53,Points_Rang,2,FALSE)*(1+(S53-R53)/(2*S53)),0)</f>
        <v>0</v>
      </c>
      <c r="U53" s="16"/>
      <c r="V53" s="6"/>
      <c r="W53" s="6"/>
      <c r="X53" s="18">
        <f>IFERROR(VLOOKUP(U53,Points_Rang,2,FALSE)*(1+(W53-V53)/(2*W53)),0)</f>
        <v>0</v>
      </c>
      <c r="Y53" s="16"/>
      <c r="Z53" s="6"/>
      <c r="AA53" s="6"/>
      <c r="AB53" s="18">
        <f>IFERROR(VLOOKUP(Y53,Points_Rang,2,FALSE)*(1+(AA53-Z53)/(2*AA53)),0)</f>
        <v>0</v>
      </c>
    </row>
    <row r="54" spans="1:28" ht="18" customHeight="1" x14ac:dyDescent="0.35">
      <c r="A54" s="30">
        <f>_xlfn.RANK.EQ(D54,D$6:D$100)</f>
        <v>49</v>
      </c>
      <c r="B54" s="34" t="s">
        <v>87</v>
      </c>
      <c r="C54" s="35" t="s">
        <v>2</v>
      </c>
      <c r="D54" s="19">
        <f>H54+L54+P54+T54+X54+AB54</f>
        <v>75</v>
      </c>
      <c r="E54" s="14"/>
      <c r="F54" s="12"/>
      <c r="G54" s="13"/>
      <c r="H54" s="18">
        <f>IFERROR(VLOOKUP(E54,Points_Rang,2,FALSE)*(1+(G54-F54)/(2*G54)),0)</f>
        <v>0</v>
      </c>
      <c r="I54" s="16"/>
      <c r="J54" s="6"/>
      <c r="K54" s="6"/>
      <c r="L54" s="18">
        <f>IFERROR(VLOOKUP(I54,Points_Rang,2,FALSE)*(1+(K54-J54)/(2*K54)),0)</f>
        <v>0</v>
      </c>
      <c r="M54" s="16">
        <v>2</v>
      </c>
      <c r="N54" s="6">
        <v>3</v>
      </c>
      <c r="O54" s="6">
        <v>6</v>
      </c>
      <c r="P54" s="18">
        <f>IFERROR(VLOOKUP(M54,Points_Rang,2,FALSE)*(1+(O54-N54)/(2*O54)),0)</f>
        <v>75</v>
      </c>
      <c r="Q54" s="16"/>
      <c r="R54" s="6"/>
      <c r="S54" s="6"/>
      <c r="T54" s="18">
        <f>IFERROR(VLOOKUP(Q54,Points_Rang,2,FALSE)*(1+(S54-R54)/(2*S54)),0)</f>
        <v>0</v>
      </c>
      <c r="U54" s="16"/>
      <c r="V54" s="6"/>
      <c r="W54" s="6"/>
      <c r="X54" s="18">
        <f>IFERROR(VLOOKUP(U54,Points_Rang,2,FALSE)*(1+(W54-V54)/(2*W54)),0)</f>
        <v>0</v>
      </c>
      <c r="Y54" s="16"/>
      <c r="Z54" s="6"/>
      <c r="AA54" s="6"/>
      <c r="AB54" s="18">
        <f>IFERROR(VLOOKUP(Y54,Points_Rang,2,FALSE)*(1+(AA54-Z54)/(2*AA54)),0)</f>
        <v>0</v>
      </c>
    </row>
    <row r="55" spans="1:28" ht="18" customHeight="1" x14ac:dyDescent="0.35">
      <c r="A55" s="30">
        <f>_xlfn.RANK.EQ(D55,D$6:D$100)</f>
        <v>49</v>
      </c>
      <c r="B55" s="32" t="s">
        <v>110</v>
      </c>
      <c r="C55" s="33" t="s">
        <v>4</v>
      </c>
      <c r="D55" s="19">
        <f>H55+L55+P55+T55+X55+AB55</f>
        <v>75</v>
      </c>
      <c r="E55" s="14"/>
      <c r="F55" s="12"/>
      <c r="G55" s="13"/>
      <c r="H55" s="18">
        <f>IFERROR(VLOOKUP(E55,Points_Rang,2,FALSE)*(1+(G55-F55)/(2*G55)),0)</f>
        <v>0</v>
      </c>
      <c r="I55" s="16">
        <v>2</v>
      </c>
      <c r="J55" s="6">
        <v>3</v>
      </c>
      <c r="K55" s="6">
        <v>6</v>
      </c>
      <c r="L55" s="18">
        <f>IFERROR(VLOOKUP(I55,Points_Rang,2,FALSE)*(1+(K55-J55)/(2*K55)),0)</f>
        <v>75</v>
      </c>
      <c r="M55" s="16"/>
      <c r="N55" s="6"/>
      <c r="O55" s="6"/>
      <c r="P55" s="18">
        <f>IFERROR(VLOOKUP(M55,Points_Rang,2,FALSE)*(1+(O55-N55)/(2*O55)),0)</f>
        <v>0</v>
      </c>
      <c r="Q55" s="16"/>
      <c r="R55" s="6"/>
      <c r="S55" s="6"/>
      <c r="T55" s="18">
        <f>IFERROR(VLOOKUP(Q55,Points_Rang,2,FALSE)*(1+(S55-R55)/(2*S55)),0)</f>
        <v>0</v>
      </c>
      <c r="U55" s="16"/>
      <c r="V55" s="6"/>
      <c r="W55" s="6"/>
      <c r="X55" s="18">
        <f>IFERROR(VLOOKUP(U55,Points_Rang,2,FALSE)*(1+(W55-V55)/(2*W55)),0)</f>
        <v>0</v>
      </c>
      <c r="Y55" s="16"/>
      <c r="Z55" s="6"/>
      <c r="AA55" s="6"/>
      <c r="AB55" s="18">
        <f>IFERROR(VLOOKUP(Y55,Points_Rang,2,FALSE)*(1+(AA55-Z55)/(2*AA55)),0)</f>
        <v>0</v>
      </c>
    </row>
    <row r="56" spans="1:28" ht="18" customHeight="1" x14ac:dyDescent="0.35">
      <c r="A56" s="30">
        <f>_xlfn.RANK.EQ(D56,D$6:D$100)</f>
        <v>49</v>
      </c>
      <c r="B56" s="34" t="s">
        <v>111</v>
      </c>
      <c r="C56" s="35" t="s">
        <v>4</v>
      </c>
      <c r="D56" s="19">
        <f>H56+L56+P56+T56+X56+AB56</f>
        <v>75</v>
      </c>
      <c r="E56" s="14"/>
      <c r="F56" s="12"/>
      <c r="G56" s="13"/>
      <c r="H56" s="18">
        <f>IFERROR(VLOOKUP(E56,Points_Rang,2,FALSE)*(1+(G56-F56)/(2*G56)),0)</f>
        <v>0</v>
      </c>
      <c r="I56" s="16">
        <v>2</v>
      </c>
      <c r="J56" s="6">
        <v>3</v>
      </c>
      <c r="K56" s="6">
        <v>6</v>
      </c>
      <c r="L56" s="18">
        <f>IFERROR(VLOOKUP(I56,Points_Rang,2,FALSE)*(1+(K56-J56)/(2*K56)),0)</f>
        <v>75</v>
      </c>
      <c r="M56" s="16"/>
      <c r="N56" s="6"/>
      <c r="O56" s="6"/>
      <c r="P56" s="18">
        <f>IFERROR(VLOOKUP(M56,Points_Rang,2,FALSE)*(1+(O56-N56)/(2*O56)),0)</f>
        <v>0</v>
      </c>
      <c r="Q56" s="16"/>
      <c r="R56" s="6"/>
      <c r="S56" s="6"/>
      <c r="T56" s="18">
        <f>IFERROR(VLOOKUP(Q56,Points_Rang,2,FALSE)*(1+(S56-R56)/(2*S56)),0)</f>
        <v>0</v>
      </c>
      <c r="U56" s="16"/>
      <c r="V56" s="6"/>
      <c r="W56" s="6"/>
      <c r="X56" s="18">
        <f>IFERROR(VLOOKUP(U56,Points_Rang,2,FALSE)*(1+(W56-V56)/(2*W56)),0)</f>
        <v>0</v>
      </c>
      <c r="Y56" s="16"/>
      <c r="Z56" s="6"/>
      <c r="AA56" s="6"/>
      <c r="AB56" s="18">
        <f>IFERROR(VLOOKUP(Y56,Points_Rang,2,FALSE)*(1+(AA56-Z56)/(2*AA56)),0)</f>
        <v>0</v>
      </c>
    </row>
    <row r="57" spans="1:28" ht="18" customHeight="1" x14ac:dyDescent="0.35">
      <c r="A57" s="30">
        <f>_xlfn.RANK.EQ(D57,D$6:D$100)</f>
        <v>52</v>
      </c>
      <c r="B57" s="36" t="s">
        <v>152</v>
      </c>
      <c r="C57" s="37" t="s">
        <v>6</v>
      </c>
      <c r="D57" s="19">
        <f>H57+L57+P57+T57+X57+AB57</f>
        <v>65</v>
      </c>
      <c r="E57" s="14"/>
      <c r="F57" s="12"/>
      <c r="G57" s="13"/>
      <c r="H57" s="18">
        <f>IFERROR(VLOOKUP(E57,Points_Rang,2,FALSE)*(1+(G57-F57)/(2*G57)),0)</f>
        <v>0</v>
      </c>
      <c r="I57" s="16"/>
      <c r="J57" s="6"/>
      <c r="K57" s="6"/>
      <c r="L57" s="18">
        <f>IFERROR(VLOOKUP(I57,Points_Rang,2,FALSE)*(1+(K57-J57)/(2*K57)),0)</f>
        <v>0</v>
      </c>
      <c r="M57" s="16">
        <v>2</v>
      </c>
      <c r="N57" s="6">
        <v>5</v>
      </c>
      <c r="O57" s="6">
        <v>6</v>
      </c>
      <c r="P57" s="18">
        <f>IFERROR(VLOOKUP(M57,Points_Rang,2,FALSE)*(1+(O57-N57)/(2*O57)),0)</f>
        <v>65</v>
      </c>
      <c r="Q57" s="16"/>
      <c r="R57" s="6"/>
      <c r="S57" s="6"/>
      <c r="T57" s="18">
        <f>IFERROR(VLOOKUP(Q57,Points_Rang,2,FALSE)*(1+(S57-R57)/(2*S57)),0)</f>
        <v>0</v>
      </c>
      <c r="U57" s="16"/>
      <c r="V57" s="6"/>
      <c r="W57" s="6"/>
      <c r="X57" s="18">
        <f>IFERROR(VLOOKUP(U57,Points_Rang,2,FALSE)*(1+(W57-V57)/(2*W57)),0)</f>
        <v>0</v>
      </c>
      <c r="Y57" s="16"/>
      <c r="Z57" s="6"/>
      <c r="AA57" s="6"/>
      <c r="AB57" s="18">
        <f>IFERROR(VLOOKUP(Y57,Points_Rang,2,FALSE)*(1+(AA57-Z57)/(2*AA57)),0)</f>
        <v>0</v>
      </c>
    </row>
    <row r="58" spans="1:28" ht="18" customHeight="1" x14ac:dyDescent="0.35">
      <c r="A58" s="30">
        <f>_xlfn.RANK.EQ(D58,D$6:D$100)</f>
        <v>52</v>
      </c>
      <c r="B58" s="34" t="s">
        <v>142</v>
      </c>
      <c r="C58" s="35" t="s">
        <v>6</v>
      </c>
      <c r="D58" s="19">
        <f>H58+L58+P58+T58+X58+AB58</f>
        <v>65</v>
      </c>
      <c r="E58" s="14"/>
      <c r="F58" s="12"/>
      <c r="G58" s="13"/>
      <c r="H58" s="18">
        <f>IFERROR(VLOOKUP(E58,Points_Rang,2,FALSE)*(1+(G58-F58)/(2*G58)),0)</f>
        <v>0</v>
      </c>
      <c r="I58" s="16"/>
      <c r="J58" s="6"/>
      <c r="K58" s="6"/>
      <c r="L58" s="18">
        <f>IFERROR(VLOOKUP(I58,Points_Rang,2,FALSE)*(1+(K58-J58)/(2*K58)),0)</f>
        <v>0</v>
      </c>
      <c r="M58" s="16">
        <v>2</v>
      </c>
      <c r="N58" s="6">
        <v>5</v>
      </c>
      <c r="O58" s="6">
        <v>6</v>
      </c>
      <c r="P58" s="18">
        <f>IFERROR(VLOOKUP(M58,Points_Rang,2,FALSE)*(1+(O58-N58)/(2*O58)),0)</f>
        <v>65</v>
      </c>
      <c r="Q58" s="16"/>
      <c r="R58" s="6"/>
      <c r="S58" s="6"/>
      <c r="T58" s="18">
        <f>IFERROR(VLOOKUP(Q58,Points_Rang,2,FALSE)*(1+(S58-R58)/(2*S58)),0)</f>
        <v>0</v>
      </c>
      <c r="U58" s="16"/>
      <c r="V58" s="6"/>
      <c r="W58" s="6"/>
      <c r="X58" s="18">
        <f>IFERROR(VLOOKUP(U58,Points_Rang,2,FALSE)*(1+(W58-V58)/(2*W58)),0)</f>
        <v>0</v>
      </c>
      <c r="Y58" s="16"/>
      <c r="Z58" s="6"/>
      <c r="AA58" s="6"/>
      <c r="AB58" s="18">
        <f>IFERROR(VLOOKUP(Y58,Points_Rang,2,FALSE)*(1+(AA58-Z58)/(2*AA58)),0)</f>
        <v>0</v>
      </c>
    </row>
    <row r="59" spans="1:28" ht="18" customHeight="1" x14ac:dyDescent="0.35">
      <c r="A59" s="30">
        <f>_xlfn.RANK.EQ(D59,D$6:D$100)</f>
        <v>54</v>
      </c>
      <c r="B59" s="34" t="s">
        <v>155</v>
      </c>
      <c r="C59" s="35" t="s">
        <v>4</v>
      </c>
      <c r="D59" s="19">
        <f>H59+L59+P59+T59+X59+AB59</f>
        <v>60</v>
      </c>
      <c r="E59" s="14"/>
      <c r="F59" s="12"/>
      <c r="G59" s="13"/>
      <c r="H59" s="18">
        <f>IFERROR(VLOOKUP(E59,Points_Rang,2,FALSE)*(1+(G59-F59)/(2*G59)),0)</f>
        <v>0</v>
      </c>
      <c r="I59" s="16"/>
      <c r="J59" s="6"/>
      <c r="K59" s="6"/>
      <c r="L59" s="18">
        <f>IFERROR(VLOOKUP(I59,Points_Rang,2,FALSE)*(1+(K59-J59)/(2*K59)),0)</f>
        <v>0</v>
      </c>
      <c r="M59" s="16">
        <v>2</v>
      </c>
      <c r="N59" s="6">
        <v>6</v>
      </c>
      <c r="O59" s="6">
        <v>6</v>
      </c>
      <c r="P59" s="18">
        <f>IFERROR(VLOOKUP(M59,Points_Rang,2,FALSE)*(1+(O59-N59)/(2*O59)),0)</f>
        <v>60</v>
      </c>
      <c r="Q59" s="16"/>
      <c r="R59" s="6"/>
      <c r="S59" s="6"/>
      <c r="T59" s="18">
        <f>IFERROR(VLOOKUP(Q59,Points_Rang,2,FALSE)*(1+(S59-R59)/(2*S59)),0)</f>
        <v>0</v>
      </c>
      <c r="U59" s="16"/>
      <c r="V59" s="6"/>
      <c r="W59" s="6"/>
      <c r="X59" s="18">
        <f>IFERROR(VLOOKUP(U59,Points_Rang,2,FALSE)*(1+(W59-V59)/(2*W59)),0)</f>
        <v>0</v>
      </c>
      <c r="Y59" s="16"/>
      <c r="Z59" s="6"/>
      <c r="AA59" s="6"/>
      <c r="AB59" s="18">
        <f>IFERROR(VLOOKUP(Y59,Points_Rang,2,FALSE)*(1+(AA59-Z59)/(2*AA59)),0)</f>
        <v>0</v>
      </c>
    </row>
    <row r="60" spans="1:28" ht="18" customHeight="1" x14ac:dyDescent="0.35">
      <c r="A60" s="30">
        <f>_xlfn.RANK.EQ(D60,D$6:D$100)</f>
        <v>54</v>
      </c>
      <c r="B60" s="36" t="s">
        <v>154</v>
      </c>
      <c r="C60" s="37" t="s">
        <v>4</v>
      </c>
      <c r="D60" s="19">
        <f>H60+L60+P60+T60+X60+AB60</f>
        <v>60</v>
      </c>
      <c r="E60" s="14"/>
      <c r="F60" s="12"/>
      <c r="G60" s="13"/>
      <c r="H60" s="18">
        <f>IFERROR(VLOOKUP(E60,Points_Rang,2,FALSE)*(1+(G60-F60)/(2*G60)),0)</f>
        <v>0</v>
      </c>
      <c r="I60" s="16"/>
      <c r="J60" s="6"/>
      <c r="K60" s="6"/>
      <c r="L60" s="18">
        <f>IFERROR(VLOOKUP(I60,Points_Rang,2,FALSE)*(1+(K60-J60)/(2*K60)),0)</f>
        <v>0</v>
      </c>
      <c r="M60" s="16">
        <v>2</v>
      </c>
      <c r="N60" s="6">
        <v>6</v>
      </c>
      <c r="O60" s="6">
        <v>6</v>
      </c>
      <c r="P60" s="18">
        <f>IFERROR(VLOOKUP(M60,Points_Rang,2,FALSE)*(1+(O60-N60)/(2*O60)),0)</f>
        <v>60</v>
      </c>
      <c r="Q60" s="16"/>
      <c r="R60" s="6"/>
      <c r="S60" s="6"/>
      <c r="T60" s="18">
        <f>IFERROR(VLOOKUP(Q60,Points_Rang,2,FALSE)*(1+(S60-R60)/(2*S60)),0)</f>
        <v>0</v>
      </c>
      <c r="U60" s="16"/>
      <c r="V60" s="6"/>
      <c r="W60" s="6"/>
      <c r="X60" s="18">
        <f>IFERROR(VLOOKUP(U60,Points_Rang,2,FALSE)*(1+(W60-V60)/(2*W60)),0)</f>
        <v>0</v>
      </c>
      <c r="Y60" s="16"/>
      <c r="Z60" s="6"/>
      <c r="AA60" s="6"/>
      <c r="AB60" s="18">
        <f>IFERROR(VLOOKUP(Y60,Points_Rang,2,FALSE)*(1+(AA60-Z60)/(2*AA60)),0)</f>
        <v>0</v>
      </c>
    </row>
    <row r="61" spans="1:28" ht="18" customHeight="1" x14ac:dyDescent="0.35">
      <c r="A61" s="30">
        <f>_xlfn.RANK.EQ(D61,D$6:D$100)</f>
        <v>54</v>
      </c>
      <c r="B61" s="34" t="s">
        <v>96</v>
      </c>
      <c r="C61" s="35" t="s">
        <v>95</v>
      </c>
      <c r="D61" s="19">
        <f>H61+L61+P61+T61+X61+AB61</f>
        <v>60</v>
      </c>
      <c r="E61" s="14"/>
      <c r="F61" s="12"/>
      <c r="G61" s="13"/>
      <c r="H61" s="18">
        <f>IFERROR(VLOOKUP(E61,Points_Rang,2,FALSE)*(1+(G61-F61)/(2*G61)),0)</f>
        <v>0</v>
      </c>
      <c r="I61" s="16">
        <v>2</v>
      </c>
      <c r="J61" s="6">
        <v>6</v>
      </c>
      <c r="K61" s="6">
        <v>6</v>
      </c>
      <c r="L61" s="18">
        <f>IFERROR(VLOOKUP(I61,Points_Rang,2,FALSE)*(1+(K61-J61)/(2*K61)),0)</f>
        <v>60</v>
      </c>
      <c r="M61" s="16"/>
      <c r="N61" s="6"/>
      <c r="O61" s="6"/>
      <c r="P61" s="18">
        <f>IFERROR(VLOOKUP(M61,Points_Rang,2,FALSE)*(1+(O61-N61)/(2*O61)),0)</f>
        <v>0</v>
      </c>
      <c r="Q61" s="16"/>
      <c r="R61" s="6"/>
      <c r="S61" s="6"/>
      <c r="T61" s="18">
        <f>IFERROR(VLOOKUP(Q61,Points_Rang,2,FALSE)*(1+(S61-R61)/(2*S61)),0)</f>
        <v>0</v>
      </c>
      <c r="U61" s="16"/>
      <c r="V61" s="6"/>
      <c r="W61" s="6"/>
      <c r="X61" s="18">
        <f>IFERROR(VLOOKUP(U61,Points_Rang,2,FALSE)*(1+(W61-V61)/(2*W61)),0)</f>
        <v>0</v>
      </c>
      <c r="Y61" s="16"/>
      <c r="Z61" s="6"/>
      <c r="AA61" s="6"/>
      <c r="AB61" s="18">
        <f>IFERROR(VLOOKUP(Y61,Points_Rang,2,FALSE)*(1+(AA61-Z61)/(2*AA61)),0)</f>
        <v>0</v>
      </c>
    </row>
    <row r="62" spans="1:28" ht="18" customHeight="1" x14ac:dyDescent="0.35">
      <c r="A62" s="30">
        <f>_xlfn.RANK.EQ(D62,D$6:D$100)</f>
        <v>54</v>
      </c>
      <c r="B62" s="36" t="s">
        <v>66</v>
      </c>
      <c r="C62" s="37" t="s">
        <v>5</v>
      </c>
      <c r="D62" s="19">
        <f>H62+L62+P62+T62+X62+AB62</f>
        <v>60</v>
      </c>
      <c r="E62" s="14"/>
      <c r="F62" s="12"/>
      <c r="G62" s="13"/>
      <c r="H62" s="18">
        <f>IFERROR(VLOOKUP(E62,Points_Rang,2,FALSE)*(1+(G62-F62)/(2*G62)),0)</f>
        <v>0</v>
      </c>
      <c r="I62" s="16">
        <v>2</v>
      </c>
      <c r="J62" s="6">
        <v>6</v>
      </c>
      <c r="K62" s="6">
        <v>6</v>
      </c>
      <c r="L62" s="18">
        <f>IFERROR(VLOOKUP(I62,Points_Rang,2,FALSE)*(1+(K62-J62)/(2*K62)),0)</f>
        <v>60</v>
      </c>
      <c r="M62" s="16"/>
      <c r="N62" s="6"/>
      <c r="O62" s="6"/>
      <c r="P62" s="18">
        <f>IFERROR(VLOOKUP(M62,Points_Rang,2,FALSE)*(1+(O62-N62)/(2*O62)),0)</f>
        <v>0</v>
      </c>
      <c r="Q62" s="16"/>
      <c r="R62" s="6"/>
      <c r="S62" s="6"/>
      <c r="T62" s="18">
        <f>IFERROR(VLOOKUP(Q62,Points_Rang,2,FALSE)*(1+(S62-R62)/(2*S62)),0)</f>
        <v>0</v>
      </c>
      <c r="U62" s="16"/>
      <c r="V62" s="6"/>
      <c r="W62" s="6"/>
      <c r="X62" s="18">
        <f>IFERROR(VLOOKUP(U62,Points_Rang,2,FALSE)*(1+(W62-V62)/(2*W62)),0)</f>
        <v>0</v>
      </c>
      <c r="Y62" s="16"/>
      <c r="Z62" s="6"/>
      <c r="AA62" s="6"/>
      <c r="AB62" s="18">
        <f>IFERROR(VLOOKUP(Y62,Points_Rang,2,FALSE)*(1+(AA62-Z62)/(2*AA62)),0)</f>
        <v>0</v>
      </c>
    </row>
    <row r="63" spans="1:28" ht="18" customHeight="1" x14ac:dyDescent="0.35">
      <c r="A63" s="30">
        <f>_xlfn.RANK.EQ(D63,D$6:D$100)</f>
        <v>54</v>
      </c>
      <c r="B63" s="36" t="s">
        <v>179</v>
      </c>
      <c r="C63" s="37" t="s">
        <v>131</v>
      </c>
      <c r="D63" s="19">
        <f>H63+L63+P63+T63+X63+AB63</f>
        <v>60</v>
      </c>
      <c r="E63" s="14"/>
      <c r="F63" s="12"/>
      <c r="G63" s="13"/>
      <c r="H63" s="18">
        <f>IFERROR(VLOOKUP(E63,Points_Rang,2,FALSE)*(1+(G63-F63)/(2*G63)),0)</f>
        <v>0</v>
      </c>
      <c r="I63" s="16"/>
      <c r="J63" s="6"/>
      <c r="K63" s="6"/>
      <c r="L63" s="18">
        <f>IFERROR(VLOOKUP(I63,Points_Rang,2,FALSE)*(1+(K63-J63)/(2*K63)),0)</f>
        <v>0</v>
      </c>
      <c r="M63" s="16"/>
      <c r="N63" s="6"/>
      <c r="O63" s="6"/>
      <c r="P63" s="18">
        <f>IFERROR(VLOOKUP(M63,Points_Rang,2,FALSE)*(1+(O63-N63)/(2*O63)),0)</f>
        <v>0</v>
      </c>
      <c r="Q63" s="16">
        <v>2</v>
      </c>
      <c r="R63" s="6">
        <v>4</v>
      </c>
      <c r="S63" s="6">
        <v>4</v>
      </c>
      <c r="T63" s="18">
        <f>IFERROR(VLOOKUP(Q63,Points_Rang,2,FALSE)*(1+(S63-R63)/(2*S63)),0)</f>
        <v>60</v>
      </c>
      <c r="U63" s="16"/>
      <c r="V63" s="6"/>
      <c r="W63" s="6"/>
      <c r="X63" s="18">
        <f>IFERROR(VLOOKUP(U63,Points_Rang,2,FALSE)*(1+(W63-V63)/(2*W63)),0)</f>
        <v>0</v>
      </c>
      <c r="Y63" s="16"/>
      <c r="Z63" s="6"/>
      <c r="AA63" s="6"/>
      <c r="AB63" s="18">
        <f>IFERROR(VLOOKUP(Y63,Points_Rang,2,FALSE)*(1+(AA63-Z63)/(2*AA63)),0)</f>
        <v>0</v>
      </c>
    </row>
    <row r="64" spans="1:28" ht="18" customHeight="1" x14ac:dyDescent="0.35">
      <c r="A64" s="30">
        <f>_xlfn.RANK.EQ(D64,D$6:D$100)</f>
        <v>54</v>
      </c>
      <c r="B64" s="34" t="s">
        <v>180</v>
      </c>
      <c r="C64" s="35" t="s">
        <v>131</v>
      </c>
      <c r="D64" s="19">
        <f>H64+L64+P64+T64+X64+AB64</f>
        <v>60</v>
      </c>
      <c r="E64" s="14"/>
      <c r="F64" s="12"/>
      <c r="G64" s="13"/>
      <c r="H64" s="18">
        <f>IFERROR(VLOOKUP(E64,Points_Rang,2,FALSE)*(1+(G64-F64)/(2*G64)),0)</f>
        <v>0</v>
      </c>
      <c r="I64" s="16"/>
      <c r="J64" s="6"/>
      <c r="K64" s="6"/>
      <c r="L64" s="18">
        <f>IFERROR(VLOOKUP(I64,Points_Rang,2,FALSE)*(1+(K64-J64)/(2*K64)),0)</f>
        <v>0</v>
      </c>
      <c r="M64" s="16"/>
      <c r="N64" s="6"/>
      <c r="O64" s="6"/>
      <c r="P64" s="18">
        <f>IFERROR(VLOOKUP(M64,Points_Rang,2,FALSE)*(1+(O64-N64)/(2*O64)),0)</f>
        <v>0</v>
      </c>
      <c r="Q64" s="16">
        <v>2</v>
      </c>
      <c r="R64" s="6">
        <v>4</v>
      </c>
      <c r="S64" s="6">
        <v>4</v>
      </c>
      <c r="T64" s="18">
        <f>IFERROR(VLOOKUP(Q64,Points_Rang,2,FALSE)*(1+(S64-R64)/(2*S64)),0)</f>
        <v>60</v>
      </c>
      <c r="U64" s="16"/>
      <c r="V64" s="6"/>
      <c r="W64" s="6"/>
      <c r="X64" s="18">
        <f>IFERROR(VLOOKUP(U64,Points_Rang,2,FALSE)*(1+(W64-V64)/(2*W64)),0)</f>
        <v>0</v>
      </c>
      <c r="Y64" s="16"/>
      <c r="Z64" s="6"/>
      <c r="AA64" s="6"/>
      <c r="AB64" s="18">
        <f>IFERROR(VLOOKUP(Y64,Points_Rang,2,FALSE)*(1+(AA64-Z64)/(2*AA64)),0)</f>
        <v>0</v>
      </c>
    </row>
    <row r="65" spans="1:28" ht="18" customHeight="1" x14ac:dyDescent="0.35">
      <c r="A65" s="30">
        <f>_xlfn.RANK.EQ(D65,D$6:D$100)</f>
        <v>60</v>
      </c>
      <c r="B65" s="34" t="s">
        <v>76</v>
      </c>
      <c r="C65" s="35" t="s">
        <v>2</v>
      </c>
      <c r="D65" s="19">
        <f>H65+L65+P65+T65+X65+AB65</f>
        <v>45</v>
      </c>
      <c r="E65" s="14">
        <v>3</v>
      </c>
      <c r="F65" s="12">
        <v>3</v>
      </c>
      <c r="G65" s="13">
        <v>3</v>
      </c>
      <c r="H65" s="18">
        <f>IFERROR(VLOOKUP(E65,Points_Rang,2,FALSE)*(1+(G65-F65)/(2*G65)),0)</f>
        <v>20</v>
      </c>
      <c r="I65" s="16">
        <v>3</v>
      </c>
      <c r="J65" s="6">
        <v>3</v>
      </c>
      <c r="K65" s="6">
        <v>6</v>
      </c>
      <c r="L65" s="18">
        <f>IFERROR(VLOOKUP(I65,Points_Rang,2,FALSE)*(1+(K65-J65)/(2*K65)),0)</f>
        <v>25</v>
      </c>
      <c r="M65" s="16"/>
      <c r="N65" s="6"/>
      <c r="O65" s="6"/>
      <c r="P65" s="18">
        <f>IFERROR(VLOOKUP(M65,Points_Rang,2,FALSE)*(1+(O65-N65)/(2*O65)),0)</f>
        <v>0</v>
      </c>
      <c r="Q65" s="16"/>
      <c r="R65" s="6"/>
      <c r="S65" s="6"/>
      <c r="T65" s="18">
        <f>IFERROR(VLOOKUP(Q65,Points_Rang,2,FALSE)*(1+(S65-R65)/(2*S65)),0)</f>
        <v>0</v>
      </c>
      <c r="U65" s="16"/>
      <c r="V65" s="6"/>
      <c r="W65" s="6"/>
      <c r="X65" s="18">
        <f>IFERROR(VLOOKUP(U65,Points_Rang,2,FALSE)*(1+(W65-V65)/(2*W65)),0)</f>
        <v>0</v>
      </c>
      <c r="Y65" s="16"/>
      <c r="Z65" s="6"/>
      <c r="AA65" s="6"/>
      <c r="AB65" s="18">
        <f>IFERROR(VLOOKUP(Y65,Points_Rang,2,FALSE)*(1+(AA65-Z65)/(2*AA65)),0)</f>
        <v>0</v>
      </c>
    </row>
    <row r="66" spans="1:28" ht="18" customHeight="1" x14ac:dyDescent="0.35">
      <c r="A66" s="30">
        <f>_xlfn.RANK.EQ(D66,D$6:D$100)</f>
        <v>61</v>
      </c>
      <c r="B66" s="34" t="s">
        <v>147</v>
      </c>
      <c r="C66" s="35" t="s">
        <v>6</v>
      </c>
      <c r="D66" s="19">
        <f>H66+L66+P66+T66+X66+AB66</f>
        <v>28.333333333333336</v>
      </c>
      <c r="E66" s="14"/>
      <c r="F66" s="12"/>
      <c r="G66" s="13"/>
      <c r="H66" s="18">
        <f>IFERROR(VLOOKUP(E66,Points_Rang,2,FALSE)*(1+(G66-F66)/(2*G66)),0)</f>
        <v>0</v>
      </c>
      <c r="I66" s="16"/>
      <c r="J66" s="6"/>
      <c r="K66" s="6"/>
      <c r="L66" s="18">
        <f>IFERROR(VLOOKUP(I66,Points_Rang,2,FALSE)*(1+(K66-J66)/(2*K66)),0)</f>
        <v>0</v>
      </c>
      <c r="M66" s="16">
        <v>3</v>
      </c>
      <c r="N66" s="6">
        <v>1</v>
      </c>
      <c r="O66" s="6">
        <v>6</v>
      </c>
      <c r="P66" s="18">
        <f>IFERROR(VLOOKUP(M66,Points_Rang,2,FALSE)*(1+(O66-N66)/(2*O66)),0)</f>
        <v>28.333333333333336</v>
      </c>
      <c r="Q66" s="16"/>
      <c r="R66" s="6"/>
      <c r="S66" s="6"/>
      <c r="T66" s="18">
        <f>IFERROR(VLOOKUP(Q66,Points_Rang,2,FALSE)*(1+(S66-R66)/(2*S66)),0)</f>
        <v>0</v>
      </c>
      <c r="U66" s="16"/>
      <c r="V66" s="6"/>
      <c r="W66" s="6"/>
      <c r="X66" s="18">
        <f>IFERROR(VLOOKUP(U66,Points_Rang,2,FALSE)*(1+(W66-V66)/(2*W66)),0)</f>
        <v>0</v>
      </c>
      <c r="Y66" s="16"/>
      <c r="Z66" s="6"/>
      <c r="AA66" s="6"/>
      <c r="AB66" s="18">
        <f>IFERROR(VLOOKUP(Y66,Points_Rang,2,FALSE)*(1+(AA66-Z66)/(2*AA66)),0)</f>
        <v>0</v>
      </c>
    </row>
    <row r="67" spans="1:28" ht="18" customHeight="1" x14ac:dyDescent="0.35">
      <c r="A67" s="30">
        <f>_xlfn.RANK.EQ(D67,D$6:D$100)</f>
        <v>61</v>
      </c>
      <c r="B67" s="34" t="s">
        <v>84</v>
      </c>
      <c r="C67" s="35" t="s">
        <v>0</v>
      </c>
      <c r="D67" s="19">
        <f>H67+L67+P67+T67+X67+AB67</f>
        <v>28.333333333333336</v>
      </c>
      <c r="E67" s="14"/>
      <c r="F67" s="12"/>
      <c r="G67" s="13"/>
      <c r="H67" s="18">
        <f>IFERROR(VLOOKUP(E67,Points_Rang,2,FALSE)*(1+(G67-F67)/(2*G67)),0)</f>
        <v>0</v>
      </c>
      <c r="I67" s="16">
        <v>3</v>
      </c>
      <c r="J67" s="6">
        <v>1</v>
      </c>
      <c r="K67" s="6">
        <v>6</v>
      </c>
      <c r="L67" s="18">
        <f>IFERROR(VLOOKUP(I67,Points_Rang,2,FALSE)*(1+(K67-J67)/(2*K67)),0)</f>
        <v>28.333333333333336</v>
      </c>
      <c r="M67" s="16"/>
      <c r="N67" s="6"/>
      <c r="O67" s="6"/>
      <c r="P67" s="18">
        <f>IFERROR(VLOOKUP(M67,Points_Rang,2,FALSE)*(1+(O67-N67)/(2*O67)),0)</f>
        <v>0</v>
      </c>
      <c r="Q67" s="16"/>
      <c r="R67" s="6"/>
      <c r="S67" s="6"/>
      <c r="T67" s="18">
        <f>IFERROR(VLOOKUP(Q67,Points_Rang,2,FALSE)*(1+(S67-R67)/(2*S67)),0)</f>
        <v>0</v>
      </c>
      <c r="U67" s="16"/>
      <c r="V67" s="6"/>
      <c r="W67" s="6"/>
      <c r="X67" s="18">
        <f>IFERROR(VLOOKUP(U67,Points_Rang,2,FALSE)*(1+(W67-V67)/(2*W67)),0)</f>
        <v>0</v>
      </c>
      <c r="Y67" s="16"/>
      <c r="Z67" s="6"/>
      <c r="AA67" s="6"/>
      <c r="AB67" s="18">
        <f>IFERROR(VLOOKUP(Y67,Points_Rang,2,FALSE)*(1+(AA67-Z67)/(2*AA67)),0)</f>
        <v>0</v>
      </c>
    </row>
    <row r="68" spans="1:28" ht="18" customHeight="1" x14ac:dyDescent="0.35">
      <c r="A68" s="30">
        <f>_xlfn.RANK.EQ(D68,D$6:D$100)</f>
        <v>61</v>
      </c>
      <c r="B68" s="36" t="s">
        <v>149</v>
      </c>
      <c r="C68" s="37" t="s">
        <v>6</v>
      </c>
      <c r="D68" s="19">
        <f>H68+L68+P68+T68+X68+AB68</f>
        <v>28.333333333333336</v>
      </c>
      <c r="E68" s="14"/>
      <c r="F68" s="12"/>
      <c r="G68" s="13"/>
      <c r="H68" s="18">
        <f>IFERROR(VLOOKUP(E68,Points_Rang,2,FALSE)*(1+(G68-F68)/(2*G68)),0)</f>
        <v>0</v>
      </c>
      <c r="I68" s="16"/>
      <c r="J68" s="6"/>
      <c r="K68" s="6"/>
      <c r="L68" s="18">
        <f>IFERROR(VLOOKUP(I68,Points_Rang,2,FALSE)*(1+(K68-J68)/(2*K68)),0)</f>
        <v>0</v>
      </c>
      <c r="M68" s="16">
        <v>3</v>
      </c>
      <c r="N68" s="6">
        <v>1</v>
      </c>
      <c r="O68" s="6">
        <v>6</v>
      </c>
      <c r="P68" s="18">
        <f>IFERROR(VLOOKUP(M68,Points_Rang,2,FALSE)*(1+(O68-N68)/(2*O68)),0)</f>
        <v>28.333333333333336</v>
      </c>
      <c r="Q68" s="16"/>
      <c r="R68" s="6"/>
      <c r="S68" s="6"/>
      <c r="T68" s="18">
        <f>IFERROR(VLOOKUP(Q68,Points_Rang,2,FALSE)*(1+(S68-R68)/(2*S68)),0)</f>
        <v>0</v>
      </c>
      <c r="U68" s="16"/>
      <c r="V68" s="6"/>
      <c r="W68" s="6"/>
      <c r="X68" s="18">
        <f>IFERROR(VLOOKUP(U68,Points_Rang,2,FALSE)*(1+(W68-V68)/(2*W68)),0)</f>
        <v>0</v>
      </c>
      <c r="Y68" s="16"/>
      <c r="Z68" s="6"/>
      <c r="AA68" s="6"/>
      <c r="AB68" s="18">
        <f>IFERROR(VLOOKUP(Y68,Points_Rang,2,FALSE)*(1+(AA68-Z68)/(2*AA68)),0)</f>
        <v>0</v>
      </c>
    </row>
    <row r="69" spans="1:28" ht="18" customHeight="1" x14ac:dyDescent="0.35">
      <c r="A69" s="30">
        <f>_xlfn.RANK.EQ(D69,D$6:D$100)</f>
        <v>64</v>
      </c>
      <c r="B69" s="34" t="s">
        <v>176</v>
      </c>
      <c r="C69" s="35" t="s">
        <v>5</v>
      </c>
      <c r="D69" s="19">
        <f>H69+L69+P69+T69+X69+AB69</f>
        <v>27.5</v>
      </c>
      <c r="E69" s="14"/>
      <c r="F69" s="12"/>
      <c r="G69" s="13"/>
      <c r="H69" s="18">
        <f>IFERROR(VLOOKUP(E69,Points_Rang,2,FALSE)*(1+(G69-F69)/(2*G69)),0)</f>
        <v>0</v>
      </c>
      <c r="I69" s="16"/>
      <c r="J69" s="6"/>
      <c r="K69" s="6"/>
      <c r="L69" s="18">
        <f>IFERROR(VLOOKUP(I69,Points_Rang,2,FALSE)*(1+(K69-J69)/(2*K69)),0)</f>
        <v>0</v>
      </c>
      <c r="M69" s="16"/>
      <c r="N69" s="6"/>
      <c r="O69" s="6"/>
      <c r="P69" s="18">
        <f>IFERROR(VLOOKUP(M69,Points_Rang,2,FALSE)*(1+(O69-N69)/(2*O69)),0)</f>
        <v>0</v>
      </c>
      <c r="Q69" s="16">
        <v>3</v>
      </c>
      <c r="R69" s="6">
        <v>1</v>
      </c>
      <c r="S69" s="6">
        <v>4</v>
      </c>
      <c r="T69" s="18">
        <f>IFERROR(VLOOKUP(Q69,Points_Rang,2,FALSE)*(1+(S69-R69)/(2*S69)),0)</f>
        <v>27.5</v>
      </c>
      <c r="U69" s="16"/>
      <c r="V69" s="6"/>
      <c r="W69" s="6"/>
      <c r="X69" s="18">
        <f>IFERROR(VLOOKUP(U69,Points_Rang,2,FALSE)*(1+(W69-V69)/(2*W69)),0)</f>
        <v>0</v>
      </c>
      <c r="Y69" s="16"/>
      <c r="Z69" s="6"/>
      <c r="AA69" s="6"/>
      <c r="AB69" s="18">
        <f>IFERROR(VLOOKUP(Y69,Points_Rang,2,FALSE)*(1+(AA69-Z69)/(2*AA69)),0)</f>
        <v>0</v>
      </c>
    </row>
    <row r="70" spans="1:28" ht="18" customHeight="1" x14ac:dyDescent="0.35">
      <c r="A70" s="30">
        <f>_xlfn.RANK.EQ(D70,D$6:D$100)</f>
        <v>65</v>
      </c>
      <c r="B70" s="36" t="s">
        <v>124</v>
      </c>
      <c r="C70" s="37" t="s">
        <v>6</v>
      </c>
      <c r="D70" s="19">
        <f>H70+L70+P70+T70+X70+AB70</f>
        <v>26.666666666666664</v>
      </c>
      <c r="E70" s="14"/>
      <c r="F70" s="12"/>
      <c r="G70" s="13"/>
      <c r="H70" s="18">
        <f>IFERROR(VLOOKUP(E70,Points_Rang,2,FALSE)*(1+(G70-F70)/(2*G70)),0)</f>
        <v>0</v>
      </c>
      <c r="I70" s="16"/>
      <c r="J70" s="6"/>
      <c r="K70" s="6"/>
      <c r="L70" s="18">
        <f>IFERROR(VLOOKUP(I70,Points_Rang,2,FALSE)*(1+(K70-J70)/(2*K70)),0)</f>
        <v>0</v>
      </c>
      <c r="M70" s="16">
        <v>3</v>
      </c>
      <c r="N70" s="6">
        <v>2</v>
      </c>
      <c r="O70" s="6">
        <v>6</v>
      </c>
      <c r="P70" s="18">
        <f>IFERROR(VLOOKUP(M70,Points_Rang,2,FALSE)*(1+(O70-N70)/(2*O70)),0)</f>
        <v>26.666666666666664</v>
      </c>
      <c r="Q70" s="16"/>
      <c r="R70" s="6"/>
      <c r="S70" s="6"/>
      <c r="T70" s="18">
        <f>IFERROR(VLOOKUP(Q70,Points_Rang,2,FALSE)*(1+(S70-R70)/(2*S70)),0)</f>
        <v>0</v>
      </c>
      <c r="U70" s="16"/>
      <c r="V70" s="6"/>
      <c r="W70" s="6"/>
      <c r="X70" s="18">
        <f>IFERROR(VLOOKUP(U70,Points_Rang,2,FALSE)*(1+(W70-V70)/(2*W70)),0)</f>
        <v>0</v>
      </c>
      <c r="Y70" s="16"/>
      <c r="Z70" s="6"/>
      <c r="AA70" s="6"/>
      <c r="AB70" s="18">
        <f>IFERROR(VLOOKUP(Y70,Points_Rang,2,FALSE)*(1+(AA70-Z70)/(2*AA70)),0)</f>
        <v>0</v>
      </c>
    </row>
    <row r="71" spans="1:28" ht="18" customHeight="1" x14ac:dyDescent="0.35">
      <c r="A71" s="30">
        <f>_xlfn.RANK.EQ(D71,D$6:D$100)</f>
        <v>65</v>
      </c>
      <c r="B71" s="34" t="s">
        <v>108</v>
      </c>
      <c r="C71" s="35" t="s">
        <v>65</v>
      </c>
      <c r="D71" s="19">
        <f>H71+L71+P71+T71+X71+AB71</f>
        <v>26.666666666666664</v>
      </c>
      <c r="E71" s="14"/>
      <c r="F71" s="12"/>
      <c r="G71" s="13"/>
      <c r="H71" s="18">
        <f>IFERROR(VLOOKUP(E71,Points_Rang,2,FALSE)*(1+(G71-F71)/(2*G71)),0)</f>
        <v>0</v>
      </c>
      <c r="I71" s="16">
        <v>3</v>
      </c>
      <c r="J71" s="6">
        <v>2</v>
      </c>
      <c r="K71" s="6">
        <v>6</v>
      </c>
      <c r="L71" s="18">
        <f>IFERROR(VLOOKUP(I71,Points_Rang,2,FALSE)*(1+(K71-J71)/(2*K71)),0)</f>
        <v>26.666666666666664</v>
      </c>
      <c r="M71" s="16"/>
      <c r="N71" s="6"/>
      <c r="O71" s="6"/>
      <c r="P71" s="18">
        <f>IFERROR(VLOOKUP(M71,Points_Rang,2,FALSE)*(1+(O71-N71)/(2*O71)),0)</f>
        <v>0</v>
      </c>
      <c r="Q71" s="16"/>
      <c r="R71" s="6"/>
      <c r="S71" s="6"/>
      <c r="T71" s="18">
        <f>IFERROR(VLOOKUP(Q71,Points_Rang,2,FALSE)*(1+(S71-R71)/(2*S71)),0)</f>
        <v>0</v>
      </c>
      <c r="U71" s="16"/>
      <c r="V71" s="6"/>
      <c r="W71" s="6"/>
      <c r="X71" s="18">
        <f>IFERROR(VLOOKUP(U71,Points_Rang,2,FALSE)*(1+(W71-V71)/(2*W71)),0)</f>
        <v>0</v>
      </c>
      <c r="Y71" s="16"/>
      <c r="Z71" s="6"/>
      <c r="AA71" s="6"/>
      <c r="AB71" s="18">
        <f>IFERROR(VLOOKUP(Y71,Points_Rang,2,FALSE)*(1+(AA71-Z71)/(2*AA71)),0)</f>
        <v>0</v>
      </c>
    </row>
    <row r="72" spans="1:28" ht="18" customHeight="1" x14ac:dyDescent="0.35">
      <c r="A72" s="30">
        <f>_xlfn.RANK.EQ(D72,D$6:D$100)</f>
        <v>65</v>
      </c>
      <c r="B72" s="32" t="s">
        <v>61</v>
      </c>
      <c r="C72" s="33" t="s">
        <v>65</v>
      </c>
      <c r="D72" s="19">
        <f>H72+L72+P72+T72+X72+AB72</f>
        <v>26.666666666666664</v>
      </c>
      <c r="E72" s="14"/>
      <c r="F72" s="12"/>
      <c r="G72" s="13"/>
      <c r="H72" s="18">
        <f>IFERROR(VLOOKUP(E72,Points_Rang,2,FALSE)*(1+(G72-F72)/(2*G72)),0)</f>
        <v>0</v>
      </c>
      <c r="I72" s="16">
        <v>3</v>
      </c>
      <c r="J72" s="6">
        <v>2</v>
      </c>
      <c r="K72" s="6">
        <v>6</v>
      </c>
      <c r="L72" s="18">
        <f>IFERROR(VLOOKUP(I72,Points_Rang,2,FALSE)*(1+(K72-J72)/(2*K72)),0)</f>
        <v>26.666666666666664</v>
      </c>
      <c r="M72" s="16"/>
      <c r="N72" s="6"/>
      <c r="O72" s="6"/>
      <c r="P72" s="18">
        <f>IFERROR(VLOOKUP(M72,Points_Rang,2,FALSE)*(1+(O72-N72)/(2*O72)),0)</f>
        <v>0</v>
      </c>
      <c r="Q72" s="16"/>
      <c r="R72" s="6"/>
      <c r="S72" s="6"/>
      <c r="T72" s="18">
        <f>IFERROR(VLOOKUP(Q72,Points_Rang,2,FALSE)*(1+(S72-R72)/(2*S72)),0)</f>
        <v>0</v>
      </c>
      <c r="U72" s="16"/>
      <c r="V72" s="6"/>
      <c r="W72" s="6"/>
      <c r="X72" s="18">
        <f>IFERROR(VLOOKUP(U72,Points_Rang,2,FALSE)*(1+(W72-V72)/(2*W72)),0)</f>
        <v>0</v>
      </c>
      <c r="Y72" s="16"/>
      <c r="Z72" s="6"/>
      <c r="AA72" s="6"/>
      <c r="AB72" s="18">
        <f>IFERROR(VLOOKUP(Y72,Points_Rang,2,FALSE)*(1+(AA72-Z72)/(2*AA72)),0)</f>
        <v>0</v>
      </c>
    </row>
    <row r="73" spans="1:28" ht="18" customHeight="1" x14ac:dyDescent="0.35">
      <c r="A73" s="30">
        <f>_xlfn.RANK.EQ(D73,D$6:D$100)</f>
        <v>65</v>
      </c>
      <c r="B73" s="34" t="s">
        <v>77</v>
      </c>
      <c r="C73" s="35" t="s">
        <v>2</v>
      </c>
      <c r="D73" s="19">
        <f>H73+L73+P73+T73+X73+AB73</f>
        <v>26.666666666666664</v>
      </c>
      <c r="E73" s="14">
        <v>3</v>
      </c>
      <c r="F73" s="12">
        <v>1</v>
      </c>
      <c r="G73" s="13">
        <v>3</v>
      </c>
      <c r="H73" s="18">
        <f>IFERROR(VLOOKUP(E73,Points_Rang,2,FALSE)*(1+(G73-F73)/(2*G73)),0)</f>
        <v>26.666666666666664</v>
      </c>
      <c r="I73" s="16"/>
      <c r="J73" s="6"/>
      <c r="K73" s="6"/>
      <c r="L73" s="18">
        <f>IFERROR(VLOOKUP(I73,Points_Rang,2,FALSE)*(1+(K73-J73)/(2*K73)),0)</f>
        <v>0</v>
      </c>
      <c r="M73" s="16"/>
      <c r="N73" s="6"/>
      <c r="O73" s="6"/>
      <c r="P73" s="18">
        <f>IFERROR(VLOOKUP(M73,Points_Rang,2,FALSE)*(1+(O73-N73)/(2*O73)),0)</f>
        <v>0</v>
      </c>
      <c r="Q73" s="16"/>
      <c r="R73" s="6"/>
      <c r="S73" s="6"/>
      <c r="T73" s="18">
        <f>IFERROR(VLOOKUP(Q73,Points_Rang,2,FALSE)*(1+(S73-R73)/(2*S73)),0)</f>
        <v>0</v>
      </c>
      <c r="U73" s="16"/>
      <c r="V73" s="6"/>
      <c r="W73" s="6"/>
      <c r="X73" s="18">
        <f>IFERROR(VLOOKUP(U73,Points_Rang,2,FALSE)*(1+(W73-V73)/(2*W73)),0)</f>
        <v>0</v>
      </c>
      <c r="Y73" s="16"/>
      <c r="Z73" s="6"/>
      <c r="AA73" s="6"/>
      <c r="AB73" s="18">
        <f>IFERROR(VLOOKUP(Y73,Points_Rang,2,FALSE)*(1+(AA73-Z73)/(2*AA73)),0)</f>
        <v>0</v>
      </c>
    </row>
    <row r="74" spans="1:28" ht="18" customHeight="1" x14ac:dyDescent="0.35">
      <c r="A74" s="30">
        <f>_xlfn.RANK.EQ(D74,D$6:D$100)</f>
        <v>65</v>
      </c>
      <c r="B74" s="34" t="s">
        <v>143</v>
      </c>
      <c r="C74" s="35" t="s">
        <v>6</v>
      </c>
      <c r="D74" s="19">
        <f>H74+L74+P74+T74+X74+AB74</f>
        <v>26.666666666666664</v>
      </c>
      <c r="E74" s="14"/>
      <c r="F74" s="12"/>
      <c r="G74" s="13"/>
      <c r="H74" s="18">
        <f>IFERROR(VLOOKUP(E74,Points_Rang,2,FALSE)*(1+(G74-F74)/(2*G74)),0)</f>
        <v>0</v>
      </c>
      <c r="I74" s="16"/>
      <c r="J74" s="6"/>
      <c r="K74" s="6"/>
      <c r="L74" s="18">
        <f>IFERROR(VLOOKUP(I74,Points_Rang,2,FALSE)*(1+(K74-J74)/(2*K74)),0)</f>
        <v>0</v>
      </c>
      <c r="M74" s="16">
        <v>3</v>
      </c>
      <c r="N74" s="6">
        <v>2</v>
      </c>
      <c r="O74" s="6">
        <v>6</v>
      </c>
      <c r="P74" s="18">
        <f>IFERROR(VLOOKUP(M74,Points_Rang,2,FALSE)*(1+(O74-N74)/(2*O74)),0)</f>
        <v>26.666666666666664</v>
      </c>
      <c r="Q74" s="16"/>
      <c r="R74" s="6"/>
      <c r="S74" s="6"/>
      <c r="T74" s="18">
        <f>IFERROR(VLOOKUP(Q74,Points_Rang,2,FALSE)*(1+(S74-R74)/(2*S74)),0)</f>
        <v>0</v>
      </c>
      <c r="U74" s="16"/>
      <c r="V74" s="6"/>
      <c r="W74" s="6"/>
      <c r="X74" s="18">
        <f>IFERROR(VLOOKUP(U74,Points_Rang,2,FALSE)*(1+(W74-V74)/(2*W74)),0)</f>
        <v>0</v>
      </c>
      <c r="Y74" s="16"/>
      <c r="Z74" s="6"/>
      <c r="AA74" s="6"/>
      <c r="AB74" s="18">
        <f>IFERROR(VLOOKUP(Y74,Points_Rang,2,FALSE)*(1+(AA74-Z74)/(2*AA74)),0)</f>
        <v>0</v>
      </c>
    </row>
    <row r="75" spans="1:28" ht="18" customHeight="1" x14ac:dyDescent="0.35">
      <c r="A75" s="30">
        <f>_xlfn.RANK.EQ(D75,D$6:D$100)</f>
        <v>70</v>
      </c>
      <c r="B75" s="32" t="s">
        <v>112</v>
      </c>
      <c r="C75" s="33" t="s">
        <v>2</v>
      </c>
      <c r="D75" s="19">
        <f>H75+L75+P75+T75+X75+AB75</f>
        <v>25</v>
      </c>
      <c r="E75" s="14"/>
      <c r="F75" s="12"/>
      <c r="G75" s="13"/>
      <c r="H75" s="18">
        <f>IFERROR(VLOOKUP(E75,Points_Rang,2,FALSE)*(1+(G75-F75)/(2*G75)),0)</f>
        <v>0</v>
      </c>
      <c r="I75" s="16">
        <v>3</v>
      </c>
      <c r="J75" s="6">
        <v>3</v>
      </c>
      <c r="K75" s="6">
        <v>6</v>
      </c>
      <c r="L75" s="18">
        <f>IFERROR(VLOOKUP(I75,Points_Rang,2,FALSE)*(1+(K75-J75)/(2*K75)),0)</f>
        <v>25</v>
      </c>
      <c r="M75" s="16"/>
      <c r="N75" s="6"/>
      <c r="O75" s="6"/>
      <c r="P75" s="18">
        <f>IFERROR(VLOOKUP(M75,Points_Rang,2,FALSE)*(1+(O75-N75)/(2*O75)),0)</f>
        <v>0</v>
      </c>
      <c r="Q75" s="16"/>
      <c r="R75" s="6"/>
      <c r="S75" s="6"/>
      <c r="T75" s="18">
        <f>IFERROR(VLOOKUP(Q75,Points_Rang,2,FALSE)*(1+(S75-R75)/(2*S75)),0)</f>
        <v>0</v>
      </c>
      <c r="U75" s="16"/>
      <c r="V75" s="6"/>
      <c r="W75" s="6"/>
      <c r="X75" s="18">
        <f>IFERROR(VLOOKUP(U75,Points_Rang,2,FALSE)*(1+(W75-V75)/(2*W75)),0)</f>
        <v>0</v>
      </c>
      <c r="Y75" s="16"/>
      <c r="Z75" s="6"/>
      <c r="AA75" s="6"/>
      <c r="AB75" s="18">
        <f>IFERROR(VLOOKUP(Y75,Points_Rang,2,FALSE)*(1+(AA75-Z75)/(2*AA75)),0)</f>
        <v>0</v>
      </c>
    </row>
    <row r="76" spans="1:28" ht="18" customHeight="1" x14ac:dyDescent="0.35">
      <c r="A76" s="30">
        <f>_xlfn.RANK.EQ(D76,D$6:D$100)</f>
        <v>71</v>
      </c>
      <c r="B76" s="34" t="s">
        <v>104</v>
      </c>
      <c r="C76" s="35" t="s">
        <v>4</v>
      </c>
      <c r="D76" s="19">
        <f>H76+L76+P76+T76+X76+AB76</f>
        <v>23.333333333333336</v>
      </c>
      <c r="E76" s="14">
        <v>3</v>
      </c>
      <c r="F76" s="12">
        <v>2</v>
      </c>
      <c r="G76" s="13">
        <v>3</v>
      </c>
      <c r="H76" s="18">
        <f>IFERROR(VLOOKUP(E76,Points_Rang,2,FALSE)*(1+(G76-F76)/(2*G76)),0)</f>
        <v>23.333333333333336</v>
      </c>
      <c r="I76" s="16"/>
      <c r="J76" s="6"/>
      <c r="K76" s="6"/>
      <c r="L76" s="18">
        <f>IFERROR(VLOOKUP(I76,Points_Rang,2,FALSE)*(1+(K76-J76)/(2*K76)),0)</f>
        <v>0</v>
      </c>
      <c r="M76" s="16"/>
      <c r="N76" s="6"/>
      <c r="O76" s="6"/>
      <c r="P76" s="18">
        <f>IFERROR(VLOOKUP(M76,Points_Rang,2,FALSE)*(1+(O76-N76)/(2*O76)),0)</f>
        <v>0</v>
      </c>
      <c r="Q76" s="16"/>
      <c r="R76" s="6"/>
      <c r="S76" s="6"/>
      <c r="T76" s="18">
        <f>IFERROR(VLOOKUP(Q76,Points_Rang,2,FALSE)*(1+(S76-R76)/(2*S76)),0)</f>
        <v>0</v>
      </c>
      <c r="U76" s="16"/>
      <c r="V76" s="6"/>
      <c r="W76" s="6"/>
      <c r="X76" s="18">
        <f>IFERROR(VLOOKUP(U76,Points_Rang,2,FALSE)*(1+(W76-V76)/(2*W76)),0)</f>
        <v>0</v>
      </c>
      <c r="Y76" s="16"/>
      <c r="Z76" s="6"/>
      <c r="AA76" s="6"/>
      <c r="AB76" s="18">
        <f>IFERROR(VLOOKUP(Y76,Points_Rang,2,FALSE)*(1+(AA76-Z76)/(2*AA76)),0)</f>
        <v>0</v>
      </c>
    </row>
    <row r="77" spans="1:28" ht="18" customHeight="1" x14ac:dyDescent="0.35">
      <c r="A77" s="30">
        <f>_xlfn.RANK.EQ(D77,D$6:D$100)</f>
        <v>71</v>
      </c>
      <c r="B77" s="34" t="s">
        <v>158</v>
      </c>
      <c r="C77" s="35" t="s">
        <v>0</v>
      </c>
      <c r="D77" s="19">
        <f>H77+L77+P77+T77+X77+AB77</f>
        <v>23.333333333333336</v>
      </c>
      <c r="E77" s="14"/>
      <c r="F77" s="12"/>
      <c r="G77" s="13"/>
      <c r="H77" s="18">
        <f>IFERROR(VLOOKUP(E77,Points_Rang,2,FALSE)*(1+(G77-F77)/(2*G77)),0)</f>
        <v>0</v>
      </c>
      <c r="I77" s="16"/>
      <c r="J77" s="6"/>
      <c r="K77" s="6"/>
      <c r="L77" s="18">
        <f>IFERROR(VLOOKUP(I77,Points_Rang,2,FALSE)*(1+(K77-J77)/(2*K77)),0)</f>
        <v>0</v>
      </c>
      <c r="M77" s="16">
        <v>3</v>
      </c>
      <c r="N77" s="6">
        <v>4</v>
      </c>
      <c r="O77" s="6">
        <v>6</v>
      </c>
      <c r="P77" s="18">
        <f>IFERROR(VLOOKUP(M77,Points_Rang,2,FALSE)*(1+(O77-N77)/(2*O77)),0)</f>
        <v>23.333333333333336</v>
      </c>
      <c r="Q77" s="16"/>
      <c r="R77" s="6"/>
      <c r="S77" s="6"/>
      <c r="T77" s="18">
        <f>IFERROR(VLOOKUP(Q77,Points_Rang,2,FALSE)*(1+(S77-R77)/(2*S77)),0)</f>
        <v>0</v>
      </c>
      <c r="U77" s="16"/>
      <c r="V77" s="6"/>
      <c r="W77" s="6"/>
      <c r="X77" s="18">
        <f>IFERROR(VLOOKUP(U77,Points_Rang,2,FALSE)*(1+(W77-V77)/(2*W77)),0)</f>
        <v>0</v>
      </c>
      <c r="Y77" s="16"/>
      <c r="Z77" s="6"/>
      <c r="AA77" s="6"/>
      <c r="AB77" s="18">
        <f>IFERROR(VLOOKUP(Y77,Points_Rang,2,FALSE)*(1+(AA77-Z77)/(2*AA77)),0)</f>
        <v>0</v>
      </c>
    </row>
    <row r="78" spans="1:28" ht="18" customHeight="1" x14ac:dyDescent="0.35">
      <c r="A78" s="30">
        <f>_xlfn.RANK.EQ(D78,D$6:D$100)</f>
        <v>71</v>
      </c>
      <c r="B78" s="36" t="s">
        <v>128</v>
      </c>
      <c r="C78" s="37" t="s">
        <v>0</v>
      </c>
      <c r="D78" s="19">
        <f>H78+L78+P78+T78+X78+AB78</f>
        <v>23.333333333333336</v>
      </c>
      <c r="E78" s="14"/>
      <c r="F78" s="12"/>
      <c r="G78" s="13"/>
      <c r="H78" s="18">
        <f>IFERROR(VLOOKUP(E78,Points_Rang,2,FALSE)*(1+(G78-F78)/(2*G78)),0)</f>
        <v>0</v>
      </c>
      <c r="I78" s="16"/>
      <c r="J78" s="6"/>
      <c r="K78" s="6"/>
      <c r="L78" s="18">
        <f>IFERROR(VLOOKUP(I78,Points_Rang,2,FALSE)*(1+(K78-J78)/(2*K78)),0)</f>
        <v>0</v>
      </c>
      <c r="M78" s="16">
        <v>3</v>
      </c>
      <c r="N78" s="6">
        <v>4</v>
      </c>
      <c r="O78" s="6">
        <v>6</v>
      </c>
      <c r="P78" s="18">
        <f>IFERROR(VLOOKUP(M78,Points_Rang,2,FALSE)*(1+(O78-N78)/(2*O78)),0)</f>
        <v>23.333333333333336</v>
      </c>
      <c r="Q78" s="16"/>
      <c r="R78" s="6"/>
      <c r="S78" s="6"/>
      <c r="T78" s="18">
        <f>IFERROR(VLOOKUP(Q78,Points_Rang,2,FALSE)*(1+(S78-R78)/(2*S78)),0)</f>
        <v>0</v>
      </c>
      <c r="U78" s="16"/>
      <c r="V78" s="6"/>
      <c r="W78" s="6"/>
      <c r="X78" s="18">
        <f>IFERROR(VLOOKUP(U78,Points_Rang,2,FALSE)*(1+(W78-V78)/(2*W78)),0)</f>
        <v>0</v>
      </c>
      <c r="Y78" s="16"/>
      <c r="Z78" s="6"/>
      <c r="AA78" s="6"/>
      <c r="AB78" s="18">
        <f>IFERROR(VLOOKUP(Y78,Points_Rang,2,FALSE)*(1+(AA78-Z78)/(2*AA78)),0)</f>
        <v>0</v>
      </c>
    </row>
    <row r="79" spans="1:28" ht="18" customHeight="1" x14ac:dyDescent="0.35">
      <c r="A79" s="30">
        <f>_xlfn.RANK.EQ(D79,D$6:D$100)</f>
        <v>74</v>
      </c>
      <c r="B79" s="36" t="s">
        <v>156</v>
      </c>
      <c r="C79" s="37" t="s">
        <v>7</v>
      </c>
      <c r="D79" s="19">
        <f>H79+L79+P79+T79+X79+AB79</f>
        <v>20</v>
      </c>
      <c r="E79" s="14"/>
      <c r="F79" s="12"/>
      <c r="G79" s="13"/>
      <c r="H79" s="18">
        <f>IFERROR(VLOOKUP(E79,Points_Rang,2,FALSE)*(1+(G79-F79)/(2*G79)),0)</f>
        <v>0</v>
      </c>
      <c r="I79" s="16"/>
      <c r="J79" s="6"/>
      <c r="K79" s="6"/>
      <c r="L79" s="18">
        <f>IFERROR(VLOOKUP(I79,Points_Rang,2,FALSE)*(1+(K79-J79)/(2*K79)),0)</f>
        <v>0</v>
      </c>
      <c r="M79" s="16">
        <v>3</v>
      </c>
      <c r="N79" s="6">
        <v>6</v>
      </c>
      <c r="O79" s="6">
        <v>6</v>
      </c>
      <c r="P79" s="18">
        <f>IFERROR(VLOOKUP(M79,Points_Rang,2,FALSE)*(1+(O79-N79)/(2*O79)),0)</f>
        <v>20</v>
      </c>
      <c r="Q79" s="16"/>
      <c r="R79" s="6"/>
      <c r="S79" s="6"/>
      <c r="T79" s="18">
        <f>IFERROR(VLOOKUP(Q79,Points_Rang,2,FALSE)*(1+(S79-R79)/(2*S79)),0)</f>
        <v>0</v>
      </c>
      <c r="U79" s="16"/>
      <c r="V79" s="6"/>
      <c r="W79" s="6"/>
      <c r="X79" s="18">
        <f>IFERROR(VLOOKUP(U79,Points_Rang,2,FALSE)*(1+(W79-V79)/(2*W79)),0)</f>
        <v>0</v>
      </c>
      <c r="Y79" s="16"/>
      <c r="Z79" s="6"/>
      <c r="AA79" s="6"/>
      <c r="AB79" s="18">
        <f>IFERROR(VLOOKUP(Y79,Points_Rang,2,FALSE)*(1+(AA79-Z79)/(2*AA79)),0)</f>
        <v>0</v>
      </c>
    </row>
    <row r="80" spans="1:28" ht="18" customHeight="1" x14ac:dyDescent="0.35">
      <c r="A80" s="30">
        <f>_xlfn.RANK.EQ(D80,D$6:D$100)</f>
        <v>74</v>
      </c>
      <c r="B80" s="34" t="s">
        <v>122</v>
      </c>
      <c r="C80" s="35" t="s">
        <v>2</v>
      </c>
      <c r="D80" s="19">
        <f>H80+L80+P80+T80+X80+AB80</f>
        <v>20</v>
      </c>
      <c r="E80" s="14"/>
      <c r="F80" s="12"/>
      <c r="G80" s="13"/>
      <c r="H80" s="18">
        <f>IFERROR(VLOOKUP(E80,Points_Rang,2,FALSE)*(1+(G80-F80)/(2*G80)),0)</f>
        <v>0</v>
      </c>
      <c r="I80" s="16">
        <v>3</v>
      </c>
      <c r="J80" s="6">
        <v>6</v>
      </c>
      <c r="K80" s="6">
        <v>6</v>
      </c>
      <c r="L80" s="18">
        <f>IFERROR(VLOOKUP(I80,Points_Rang,2,FALSE)*(1+(K80-J80)/(2*K80)),0)</f>
        <v>20</v>
      </c>
      <c r="M80" s="16"/>
      <c r="N80" s="6"/>
      <c r="O80" s="6"/>
      <c r="P80" s="18">
        <f>IFERROR(VLOOKUP(M80,Points_Rang,2,FALSE)*(1+(O80-N80)/(2*O80)),0)</f>
        <v>0</v>
      </c>
      <c r="Q80" s="16"/>
      <c r="R80" s="6"/>
      <c r="S80" s="6"/>
      <c r="T80" s="18">
        <f>IFERROR(VLOOKUP(Q80,Points_Rang,2,FALSE)*(1+(S80-R80)/(2*S80)),0)</f>
        <v>0</v>
      </c>
      <c r="U80" s="16"/>
      <c r="V80" s="6"/>
      <c r="W80" s="6"/>
      <c r="X80" s="18">
        <f>IFERROR(VLOOKUP(U80,Points_Rang,2,FALSE)*(1+(W80-V80)/(2*W80)),0)</f>
        <v>0</v>
      </c>
      <c r="Y80" s="16"/>
      <c r="Z80" s="6"/>
      <c r="AA80" s="6"/>
      <c r="AB80" s="18">
        <f>IFERROR(VLOOKUP(Y80,Points_Rang,2,FALSE)*(1+(AA80-Z80)/(2*AA80)),0)</f>
        <v>0</v>
      </c>
    </row>
    <row r="81" spans="1:28" ht="18" customHeight="1" x14ac:dyDescent="0.35">
      <c r="A81" s="30">
        <f>_xlfn.RANK.EQ(D81,D$6:D$100)</f>
        <v>74</v>
      </c>
      <c r="B81" s="34" t="s">
        <v>157</v>
      </c>
      <c r="C81" s="35" t="s">
        <v>7</v>
      </c>
      <c r="D81" s="19">
        <f>H81+L81+P81+T81+X81+AB81</f>
        <v>20</v>
      </c>
      <c r="E81" s="14"/>
      <c r="F81" s="12"/>
      <c r="G81" s="13"/>
      <c r="H81" s="18">
        <f>IFERROR(VLOOKUP(E81,Points_Rang,2,FALSE)*(1+(G81-F81)/(2*G81)),0)</f>
        <v>0</v>
      </c>
      <c r="I81" s="16"/>
      <c r="J81" s="6"/>
      <c r="K81" s="6"/>
      <c r="L81" s="18">
        <f>IFERROR(VLOOKUP(I81,Points_Rang,2,FALSE)*(1+(K81-J81)/(2*K81)),0)</f>
        <v>0</v>
      </c>
      <c r="M81" s="16">
        <v>3</v>
      </c>
      <c r="N81" s="6">
        <v>6</v>
      </c>
      <c r="O81" s="6">
        <v>6</v>
      </c>
      <c r="P81" s="18">
        <f>IFERROR(VLOOKUP(M81,Points_Rang,2,FALSE)*(1+(O81-N81)/(2*O81)),0)</f>
        <v>20</v>
      </c>
      <c r="Q81" s="16"/>
      <c r="R81" s="6"/>
      <c r="S81" s="6"/>
      <c r="T81" s="18">
        <f>IFERROR(VLOOKUP(Q81,Points_Rang,2,FALSE)*(1+(S81-R81)/(2*S81)),0)</f>
        <v>0</v>
      </c>
      <c r="U81" s="16"/>
      <c r="V81" s="6"/>
      <c r="W81" s="6"/>
      <c r="X81" s="18">
        <f>IFERROR(VLOOKUP(U81,Points_Rang,2,FALSE)*(1+(W81-V81)/(2*W81)),0)</f>
        <v>0</v>
      </c>
      <c r="Y81" s="16"/>
      <c r="Z81" s="6"/>
      <c r="AA81" s="6"/>
      <c r="AB81" s="18">
        <f>IFERROR(VLOOKUP(Y81,Points_Rang,2,FALSE)*(1+(AA81-Z81)/(2*AA81)),0)</f>
        <v>0</v>
      </c>
    </row>
    <row r="82" spans="1:28" ht="18" customHeight="1" x14ac:dyDescent="0.35">
      <c r="A82" s="30">
        <f>_xlfn.RANK.EQ(D82,D$6:D$100)</f>
        <v>74</v>
      </c>
      <c r="B82" s="36" t="s">
        <v>121</v>
      </c>
      <c r="C82" s="37" t="s">
        <v>2</v>
      </c>
      <c r="D82" s="19">
        <f>H82+L82+P82+T82+X82+AB82</f>
        <v>20</v>
      </c>
      <c r="E82" s="14"/>
      <c r="F82" s="12"/>
      <c r="G82" s="13"/>
      <c r="H82" s="18">
        <f>IFERROR(VLOOKUP(E82,Points_Rang,2,FALSE)*(1+(G82-F82)/(2*G82)),0)</f>
        <v>0</v>
      </c>
      <c r="I82" s="16">
        <v>3</v>
      </c>
      <c r="J82" s="6">
        <v>6</v>
      </c>
      <c r="K82" s="6">
        <v>6</v>
      </c>
      <c r="L82" s="18">
        <f>IFERROR(VLOOKUP(I82,Points_Rang,2,FALSE)*(1+(K82-J82)/(2*K82)),0)</f>
        <v>20</v>
      </c>
      <c r="M82" s="16"/>
      <c r="N82" s="6"/>
      <c r="O82" s="6"/>
      <c r="P82" s="18">
        <f>IFERROR(VLOOKUP(M82,Points_Rang,2,FALSE)*(1+(O82-N82)/(2*O82)),0)</f>
        <v>0</v>
      </c>
      <c r="Q82" s="16"/>
      <c r="R82" s="6"/>
      <c r="S82" s="6"/>
      <c r="T82" s="18">
        <f>IFERROR(VLOOKUP(Q82,Points_Rang,2,FALSE)*(1+(S82-R82)/(2*S82)),0)</f>
        <v>0</v>
      </c>
      <c r="U82" s="16"/>
      <c r="V82" s="6"/>
      <c r="W82" s="6"/>
      <c r="X82" s="18">
        <f>IFERROR(VLOOKUP(U82,Points_Rang,2,FALSE)*(1+(W82-V82)/(2*W82)),0)</f>
        <v>0</v>
      </c>
      <c r="Y82" s="16"/>
      <c r="Z82" s="6"/>
      <c r="AA82" s="6"/>
      <c r="AB82" s="18">
        <f>IFERROR(VLOOKUP(Y82,Points_Rang,2,FALSE)*(1+(AA82-Z82)/(2*AA82)),0)</f>
        <v>0</v>
      </c>
    </row>
    <row r="83" spans="1:28" ht="18" customHeight="1" x14ac:dyDescent="0.35">
      <c r="A83" s="30">
        <f>_xlfn.RANK.EQ(D83,D$6:D$100)</f>
        <v>74</v>
      </c>
      <c r="B83" s="36" t="s">
        <v>40</v>
      </c>
      <c r="C83" s="37" t="s">
        <v>2</v>
      </c>
      <c r="D83" s="19">
        <f>H83+L83+P83+T83+X83+AB83</f>
        <v>20</v>
      </c>
      <c r="E83" s="14">
        <v>3</v>
      </c>
      <c r="F83" s="12">
        <v>3</v>
      </c>
      <c r="G83" s="13">
        <v>3</v>
      </c>
      <c r="H83" s="18">
        <f>IFERROR(VLOOKUP(E83,Points_Rang,2,FALSE)*(1+(G83-F83)/(2*G83)),0)</f>
        <v>20</v>
      </c>
      <c r="I83" s="16"/>
      <c r="J83" s="6"/>
      <c r="K83" s="6"/>
      <c r="L83" s="18">
        <f>IFERROR(VLOOKUP(I83,Points_Rang,2,FALSE)*(1+(K83-J83)/(2*K83)),0)</f>
        <v>0</v>
      </c>
      <c r="M83" s="16"/>
      <c r="N83" s="6"/>
      <c r="O83" s="6"/>
      <c r="P83" s="18">
        <f>IFERROR(VLOOKUP(M83,Points_Rang,2,FALSE)*(1+(O83-N83)/(2*O83)),0)</f>
        <v>0</v>
      </c>
      <c r="Q83" s="16"/>
      <c r="R83" s="6"/>
      <c r="S83" s="6"/>
      <c r="T83" s="18">
        <f>IFERROR(VLOOKUP(Q83,Points_Rang,2,FALSE)*(1+(S83-R83)/(2*S83)),0)</f>
        <v>0</v>
      </c>
      <c r="U83" s="16"/>
      <c r="V83" s="6"/>
      <c r="W83" s="6"/>
      <c r="X83" s="18">
        <f>IFERROR(VLOOKUP(U83,Points_Rang,2,FALSE)*(1+(W83-V83)/(2*W83)),0)</f>
        <v>0</v>
      </c>
      <c r="Y83" s="16"/>
      <c r="Z83" s="6"/>
      <c r="AA83" s="6"/>
      <c r="AB83" s="18">
        <f>IFERROR(VLOOKUP(Y83,Points_Rang,2,FALSE)*(1+(AA83-Z83)/(2*AA83)),0)</f>
        <v>0</v>
      </c>
    </row>
    <row r="84" spans="1:28" ht="18" customHeight="1" x14ac:dyDescent="0.35">
      <c r="A84" s="30">
        <f>_xlfn.RANK.EQ(D84,D$6:D$100)</f>
        <v>74</v>
      </c>
      <c r="B84" s="36" t="s">
        <v>166</v>
      </c>
      <c r="C84" s="37" t="s">
        <v>167</v>
      </c>
      <c r="D84" s="19">
        <f>H84+L84+P84+T84+X84+AB84</f>
        <v>20</v>
      </c>
      <c r="E84" s="14"/>
      <c r="F84" s="12"/>
      <c r="G84" s="13"/>
      <c r="H84" s="18">
        <f>IFERROR(VLOOKUP(E84,Points_Rang,2,FALSE)*(1+(G84-F84)/(2*G84)),0)</f>
        <v>0</v>
      </c>
      <c r="I84" s="16"/>
      <c r="J84" s="6"/>
      <c r="K84" s="6"/>
      <c r="L84" s="18">
        <f>IFERROR(VLOOKUP(I84,Points_Rang,2,FALSE)*(1+(K84-J84)/(2*K84)),0)</f>
        <v>0</v>
      </c>
      <c r="M84" s="16"/>
      <c r="N84" s="6"/>
      <c r="O84" s="6"/>
      <c r="P84" s="18">
        <f>IFERROR(VLOOKUP(M84,Points_Rang,2,FALSE)*(1+(O84-N84)/(2*O84)),0)</f>
        <v>0</v>
      </c>
      <c r="Q84" s="16">
        <v>3</v>
      </c>
      <c r="R84" s="6">
        <v>4</v>
      </c>
      <c r="S84" s="6">
        <v>4</v>
      </c>
      <c r="T84" s="18">
        <f>IFERROR(VLOOKUP(Q84,Points_Rang,2,FALSE)*(1+(S84-R84)/(2*S84)),0)</f>
        <v>20</v>
      </c>
      <c r="U84" s="16"/>
      <c r="V84" s="6"/>
      <c r="W84" s="6"/>
      <c r="X84" s="18">
        <f>IFERROR(VLOOKUP(U84,Points_Rang,2,FALSE)*(1+(W84-V84)/(2*W84)),0)</f>
        <v>0</v>
      </c>
      <c r="Y84" s="16"/>
      <c r="Z84" s="6"/>
      <c r="AA84" s="6"/>
      <c r="AB84" s="18">
        <f>IFERROR(VLOOKUP(Y84,Points_Rang,2,FALSE)*(1+(AA84-Z84)/(2*AA84)),0)</f>
        <v>0</v>
      </c>
    </row>
    <row r="85" spans="1:28" ht="18" customHeight="1" x14ac:dyDescent="0.35">
      <c r="A85" s="30">
        <f>_xlfn.RANK.EQ(D85,D$6:D$100)</f>
        <v>74</v>
      </c>
      <c r="B85" s="34" t="s">
        <v>98</v>
      </c>
      <c r="C85" s="35" t="s">
        <v>7</v>
      </c>
      <c r="D85" s="19">
        <f>H85+L85+P85+T85+X85+AB85</f>
        <v>20</v>
      </c>
      <c r="E85" s="14"/>
      <c r="F85" s="12"/>
      <c r="G85" s="13"/>
      <c r="H85" s="18">
        <f>IFERROR(VLOOKUP(E85,Points_Rang,2,FALSE)*(1+(G85-F85)/(2*G85)),0)</f>
        <v>0</v>
      </c>
      <c r="I85" s="16"/>
      <c r="J85" s="6"/>
      <c r="K85" s="6"/>
      <c r="L85" s="18">
        <f>IFERROR(VLOOKUP(I85,Points_Rang,2,FALSE)*(1+(K85-J85)/(2*K85)),0)</f>
        <v>0</v>
      </c>
      <c r="M85" s="16"/>
      <c r="N85" s="6"/>
      <c r="O85" s="6"/>
      <c r="P85" s="18">
        <f>IFERROR(VLOOKUP(M85,Points_Rang,2,FALSE)*(1+(O85-N85)/(2*O85)),0)</f>
        <v>0</v>
      </c>
      <c r="Q85" s="16">
        <v>3</v>
      </c>
      <c r="R85" s="6">
        <v>4</v>
      </c>
      <c r="S85" s="6">
        <v>4</v>
      </c>
      <c r="T85" s="18">
        <f>IFERROR(VLOOKUP(Q85,Points_Rang,2,FALSE)*(1+(S85-R85)/(2*S85)),0)</f>
        <v>20</v>
      </c>
      <c r="U85" s="16"/>
      <c r="V85" s="6"/>
      <c r="W85" s="6"/>
      <c r="X85" s="18">
        <f>IFERROR(VLOOKUP(U85,Points_Rang,2,FALSE)*(1+(W85-V85)/(2*W85)),0)</f>
        <v>0</v>
      </c>
      <c r="Y85" s="16"/>
      <c r="Z85" s="6"/>
      <c r="AA85" s="6"/>
      <c r="AB85" s="18">
        <f>IFERROR(VLOOKUP(Y85,Points_Rang,2,FALSE)*(1+(AA85-Z85)/(2*AA85)),0)</f>
        <v>0</v>
      </c>
    </row>
    <row r="86" spans="1:28" ht="18" customHeight="1" x14ac:dyDescent="0.35">
      <c r="A86" s="30">
        <f t="shared" ref="A74:A101" si="0">_xlfn.RANK.EQ(D86,D$6:D$100)</f>
        <v>81</v>
      </c>
      <c r="B86" s="3"/>
      <c r="C86" s="6"/>
      <c r="D86" s="19">
        <f t="shared" ref="D74:D101" si="1">H86+L86+P86+T86+X86+AB86</f>
        <v>0</v>
      </c>
      <c r="E86" s="14"/>
      <c r="F86" s="12"/>
      <c r="G86" s="13"/>
      <c r="H86" s="18">
        <f t="shared" ref="H74:H101" si="2">IFERROR(VLOOKUP(E86,Points_Rang,2,FALSE)*(1+(G86-F86)/(2*G86)),0)</f>
        <v>0</v>
      </c>
      <c r="I86" s="16"/>
      <c r="J86" s="6"/>
      <c r="K86" s="6"/>
      <c r="L86" s="18">
        <f t="shared" ref="L74:L101" si="3">IFERROR(VLOOKUP(I86,Points_Rang,2,FALSE)*(1+(K86-J86)/(2*K86)),0)</f>
        <v>0</v>
      </c>
      <c r="M86" s="16"/>
      <c r="N86" s="6"/>
      <c r="O86" s="6"/>
      <c r="P86" s="18">
        <f t="shared" ref="P74:P101" si="4">IFERROR(VLOOKUP(M86,Points_Rang,2,FALSE)*(1+(O86-N86)/(2*O86)),0)</f>
        <v>0</v>
      </c>
      <c r="Q86" s="16"/>
      <c r="R86" s="6"/>
      <c r="S86" s="6"/>
      <c r="T86" s="18">
        <f t="shared" ref="T74:T101" si="5">IFERROR(VLOOKUP(Q86,Points_Rang,2,FALSE)*(1+(S86-R86)/(2*S86)),0)</f>
        <v>0</v>
      </c>
      <c r="U86" s="16"/>
      <c r="V86" s="6"/>
      <c r="W86" s="6"/>
      <c r="X86" s="18">
        <f t="shared" ref="X74:X101" si="6">IFERROR(VLOOKUP(U86,Points_Rang,2,FALSE)*(1+(W86-V86)/(2*W86)),0)</f>
        <v>0</v>
      </c>
      <c r="Y86" s="16"/>
      <c r="Z86" s="6"/>
      <c r="AA86" s="6"/>
      <c r="AB86" s="18">
        <f t="shared" ref="AB74:AB101" si="7">IFERROR(VLOOKUP(Y86,Points_Rang,2,FALSE)*(1+(AA86-Z86)/(2*AA86)),0)</f>
        <v>0</v>
      </c>
    </row>
    <row r="87" spans="1:28" ht="18" customHeight="1" x14ac:dyDescent="0.35">
      <c r="A87" s="30">
        <f t="shared" si="0"/>
        <v>81</v>
      </c>
      <c r="B87" s="3"/>
      <c r="C87" s="6"/>
      <c r="D87" s="19">
        <f t="shared" si="1"/>
        <v>0</v>
      </c>
      <c r="E87" s="14"/>
      <c r="F87" s="12"/>
      <c r="G87" s="13"/>
      <c r="H87" s="18">
        <f t="shared" si="2"/>
        <v>0</v>
      </c>
      <c r="I87" s="16"/>
      <c r="J87" s="6"/>
      <c r="K87" s="6"/>
      <c r="L87" s="18">
        <f t="shared" si="3"/>
        <v>0</v>
      </c>
      <c r="M87" s="16"/>
      <c r="N87" s="6"/>
      <c r="O87" s="6"/>
      <c r="P87" s="18">
        <f t="shared" si="4"/>
        <v>0</v>
      </c>
      <c r="Q87" s="16"/>
      <c r="R87" s="6"/>
      <c r="S87" s="6"/>
      <c r="T87" s="18">
        <f t="shared" si="5"/>
        <v>0</v>
      </c>
      <c r="U87" s="16"/>
      <c r="V87" s="6"/>
      <c r="W87" s="6"/>
      <c r="X87" s="18">
        <f t="shared" si="6"/>
        <v>0</v>
      </c>
      <c r="Y87" s="16"/>
      <c r="Z87" s="6"/>
      <c r="AA87" s="6"/>
      <c r="AB87" s="18">
        <f t="shared" si="7"/>
        <v>0</v>
      </c>
    </row>
    <row r="88" spans="1:28" ht="18" customHeight="1" x14ac:dyDescent="0.35">
      <c r="A88" s="30">
        <f t="shared" si="0"/>
        <v>81</v>
      </c>
      <c r="B88" s="3"/>
      <c r="C88" s="6"/>
      <c r="D88" s="19">
        <f t="shared" si="1"/>
        <v>0</v>
      </c>
      <c r="E88" s="14"/>
      <c r="F88" s="12"/>
      <c r="G88" s="13"/>
      <c r="H88" s="18">
        <f t="shared" si="2"/>
        <v>0</v>
      </c>
      <c r="I88" s="16"/>
      <c r="J88" s="6"/>
      <c r="K88" s="6"/>
      <c r="L88" s="18">
        <f t="shared" si="3"/>
        <v>0</v>
      </c>
      <c r="M88" s="16"/>
      <c r="N88" s="6"/>
      <c r="O88" s="6"/>
      <c r="P88" s="18">
        <f t="shared" si="4"/>
        <v>0</v>
      </c>
      <c r="Q88" s="16"/>
      <c r="R88" s="6"/>
      <c r="S88" s="6"/>
      <c r="T88" s="18">
        <f t="shared" si="5"/>
        <v>0</v>
      </c>
      <c r="U88" s="16"/>
      <c r="V88" s="6"/>
      <c r="W88" s="6"/>
      <c r="X88" s="18">
        <f t="shared" si="6"/>
        <v>0</v>
      </c>
      <c r="Y88" s="16"/>
      <c r="Z88" s="6"/>
      <c r="AA88" s="6"/>
      <c r="AB88" s="18">
        <f t="shared" si="7"/>
        <v>0</v>
      </c>
    </row>
    <row r="89" spans="1:28" ht="18" customHeight="1" x14ac:dyDescent="0.35">
      <c r="A89" s="30">
        <f t="shared" si="0"/>
        <v>81</v>
      </c>
      <c r="B89" s="3"/>
      <c r="C89" s="6"/>
      <c r="D89" s="19">
        <f t="shared" si="1"/>
        <v>0</v>
      </c>
      <c r="E89" s="14"/>
      <c r="F89" s="12"/>
      <c r="G89" s="13"/>
      <c r="H89" s="18">
        <f t="shared" si="2"/>
        <v>0</v>
      </c>
      <c r="I89" s="16"/>
      <c r="J89" s="6"/>
      <c r="K89" s="6"/>
      <c r="L89" s="18">
        <f t="shared" si="3"/>
        <v>0</v>
      </c>
      <c r="M89" s="16"/>
      <c r="N89" s="6"/>
      <c r="O89" s="6"/>
      <c r="P89" s="18">
        <f t="shared" si="4"/>
        <v>0</v>
      </c>
      <c r="Q89" s="16"/>
      <c r="R89" s="6"/>
      <c r="S89" s="6"/>
      <c r="T89" s="18">
        <f t="shared" si="5"/>
        <v>0</v>
      </c>
      <c r="U89" s="16"/>
      <c r="V89" s="6"/>
      <c r="W89" s="6"/>
      <c r="X89" s="18">
        <f t="shared" si="6"/>
        <v>0</v>
      </c>
      <c r="Y89" s="16"/>
      <c r="Z89" s="6"/>
      <c r="AA89" s="6"/>
      <c r="AB89" s="18">
        <f t="shared" si="7"/>
        <v>0</v>
      </c>
    </row>
    <row r="90" spans="1:28" ht="18" customHeight="1" x14ac:dyDescent="0.35">
      <c r="A90" s="30">
        <f t="shared" si="0"/>
        <v>81</v>
      </c>
      <c r="B90" s="3"/>
      <c r="C90" s="6"/>
      <c r="D90" s="19">
        <f t="shared" si="1"/>
        <v>0</v>
      </c>
      <c r="E90" s="14"/>
      <c r="F90" s="12"/>
      <c r="G90" s="13"/>
      <c r="H90" s="18">
        <f t="shared" si="2"/>
        <v>0</v>
      </c>
      <c r="I90" s="16"/>
      <c r="J90" s="6"/>
      <c r="K90" s="6"/>
      <c r="L90" s="18">
        <f t="shared" si="3"/>
        <v>0</v>
      </c>
      <c r="M90" s="16"/>
      <c r="N90" s="6"/>
      <c r="O90" s="6"/>
      <c r="P90" s="18">
        <f t="shared" si="4"/>
        <v>0</v>
      </c>
      <c r="Q90" s="16"/>
      <c r="R90" s="6"/>
      <c r="S90" s="6"/>
      <c r="T90" s="18">
        <f t="shared" si="5"/>
        <v>0</v>
      </c>
      <c r="U90" s="16"/>
      <c r="V90" s="6"/>
      <c r="W90" s="6"/>
      <c r="X90" s="18">
        <f t="shared" si="6"/>
        <v>0</v>
      </c>
      <c r="Y90" s="16"/>
      <c r="Z90" s="6"/>
      <c r="AA90" s="6"/>
      <c r="AB90" s="18">
        <f t="shared" si="7"/>
        <v>0</v>
      </c>
    </row>
    <row r="91" spans="1:28" ht="18" customHeight="1" x14ac:dyDescent="0.35">
      <c r="A91" s="30">
        <f t="shared" si="0"/>
        <v>81</v>
      </c>
      <c r="B91" s="3"/>
      <c r="C91" s="6"/>
      <c r="D91" s="19">
        <f t="shared" si="1"/>
        <v>0</v>
      </c>
      <c r="E91" s="14"/>
      <c r="F91" s="12"/>
      <c r="G91" s="13"/>
      <c r="H91" s="18">
        <f t="shared" si="2"/>
        <v>0</v>
      </c>
      <c r="I91" s="16"/>
      <c r="J91" s="6"/>
      <c r="K91" s="6"/>
      <c r="L91" s="18">
        <f t="shared" si="3"/>
        <v>0</v>
      </c>
      <c r="M91" s="16"/>
      <c r="N91" s="6"/>
      <c r="O91" s="6"/>
      <c r="P91" s="18">
        <f t="shared" si="4"/>
        <v>0</v>
      </c>
      <c r="Q91" s="16"/>
      <c r="R91" s="6"/>
      <c r="S91" s="6"/>
      <c r="T91" s="18">
        <f t="shared" si="5"/>
        <v>0</v>
      </c>
      <c r="U91" s="16"/>
      <c r="V91" s="6"/>
      <c r="W91" s="6"/>
      <c r="X91" s="18">
        <f t="shared" si="6"/>
        <v>0</v>
      </c>
      <c r="Y91" s="16"/>
      <c r="Z91" s="6"/>
      <c r="AA91" s="6"/>
      <c r="AB91" s="18">
        <f t="shared" si="7"/>
        <v>0</v>
      </c>
    </row>
    <row r="92" spans="1:28" ht="18" customHeight="1" x14ac:dyDescent="0.35">
      <c r="A92" s="30">
        <f t="shared" si="0"/>
        <v>81</v>
      </c>
      <c r="B92" s="3"/>
      <c r="C92" s="6"/>
      <c r="D92" s="19">
        <f t="shared" si="1"/>
        <v>0</v>
      </c>
      <c r="E92" s="14"/>
      <c r="F92" s="12"/>
      <c r="G92" s="13"/>
      <c r="H92" s="18">
        <f t="shared" si="2"/>
        <v>0</v>
      </c>
      <c r="I92" s="16"/>
      <c r="J92" s="6"/>
      <c r="K92" s="6"/>
      <c r="L92" s="18">
        <f t="shared" si="3"/>
        <v>0</v>
      </c>
      <c r="M92" s="16"/>
      <c r="N92" s="6"/>
      <c r="O92" s="6"/>
      <c r="P92" s="18">
        <f t="shared" si="4"/>
        <v>0</v>
      </c>
      <c r="Q92" s="16"/>
      <c r="R92" s="6"/>
      <c r="S92" s="6"/>
      <c r="T92" s="18">
        <f t="shared" si="5"/>
        <v>0</v>
      </c>
      <c r="U92" s="16"/>
      <c r="V92" s="6"/>
      <c r="W92" s="6"/>
      <c r="X92" s="18">
        <f t="shared" si="6"/>
        <v>0</v>
      </c>
      <c r="Y92" s="16"/>
      <c r="Z92" s="6"/>
      <c r="AA92" s="6"/>
      <c r="AB92" s="18">
        <f t="shared" si="7"/>
        <v>0</v>
      </c>
    </row>
    <row r="93" spans="1:28" ht="18" customHeight="1" x14ac:dyDescent="0.35">
      <c r="A93" s="30">
        <f t="shared" si="0"/>
        <v>81</v>
      </c>
      <c r="B93" s="3"/>
      <c r="C93" s="6"/>
      <c r="D93" s="19">
        <f t="shared" si="1"/>
        <v>0</v>
      </c>
      <c r="E93" s="14"/>
      <c r="F93" s="12"/>
      <c r="G93" s="13"/>
      <c r="H93" s="18">
        <f t="shared" si="2"/>
        <v>0</v>
      </c>
      <c r="I93" s="16"/>
      <c r="J93" s="6"/>
      <c r="K93" s="6"/>
      <c r="L93" s="18">
        <f t="shared" si="3"/>
        <v>0</v>
      </c>
      <c r="M93" s="16"/>
      <c r="N93" s="6"/>
      <c r="O93" s="6"/>
      <c r="P93" s="18">
        <f t="shared" si="4"/>
        <v>0</v>
      </c>
      <c r="Q93" s="16"/>
      <c r="R93" s="6"/>
      <c r="S93" s="6"/>
      <c r="T93" s="18">
        <f t="shared" si="5"/>
        <v>0</v>
      </c>
      <c r="U93" s="16"/>
      <c r="V93" s="6"/>
      <c r="W93" s="6"/>
      <c r="X93" s="18">
        <f t="shared" si="6"/>
        <v>0</v>
      </c>
      <c r="Y93" s="16"/>
      <c r="Z93" s="6"/>
      <c r="AA93" s="6"/>
      <c r="AB93" s="18">
        <f t="shared" si="7"/>
        <v>0</v>
      </c>
    </row>
    <row r="94" spans="1:28" ht="18" customHeight="1" x14ac:dyDescent="0.35">
      <c r="A94" s="30">
        <f t="shared" si="0"/>
        <v>81</v>
      </c>
      <c r="B94" s="3"/>
      <c r="C94" s="6"/>
      <c r="D94" s="19">
        <f t="shared" si="1"/>
        <v>0</v>
      </c>
      <c r="E94" s="14"/>
      <c r="F94" s="12"/>
      <c r="G94" s="13"/>
      <c r="H94" s="18">
        <f t="shared" si="2"/>
        <v>0</v>
      </c>
      <c r="I94" s="16"/>
      <c r="J94" s="6"/>
      <c r="K94" s="6"/>
      <c r="L94" s="18">
        <f t="shared" si="3"/>
        <v>0</v>
      </c>
      <c r="M94" s="16"/>
      <c r="N94" s="6"/>
      <c r="O94" s="6"/>
      <c r="P94" s="18">
        <f t="shared" si="4"/>
        <v>0</v>
      </c>
      <c r="Q94" s="16"/>
      <c r="R94" s="6"/>
      <c r="S94" s="6"/>
      <c r="T94" s="18">
        <f t="shared" si="5"/>
        <v>0</v>
      </c>
      <c r="U94" s="16"/>
      <c r="V94" s="6"/>
      <c r="W94" s="6"/>
      <c r="X94" s="18">
        <f t="shared" si="6"/>
        <v>0</v>
      </c>
      <c r="Y94" s="16"/>
      <c r="Z94" s="6"/>
      <c r="AA94" s="6"/>
      <c r="AB94" s="18">
        <f t="shared" si="7"/>
        <v>0</v>
      </c>
    </row>
    <row r="95" spans="1:28" ht="18" customHeight="1" x14ac:dyDescent="0.35">
      <c r="A95" s="30">
        <f t="shared" si="0"/>
        <v>81</v>
      </c>
      <c r="B95" s="3"/>
      <c r="C95" s="6"/>
      <c r="D95" s="19">
        <f t="shared" si="1"/>
        <v>0</v>
      </c>
      <c r="E95" s="14"/>
      <c r="F95" s="12"/>
      <c r="G95" s="13"/>
      <c r="H95" s="18">
        <f t="shared" si="2"/>
        <v>0</v>
      </c>
      <c r="I95" s="16"/>
      <c r="J95" s="6"/>
      <c r="K95" s="6"/>
      <c r="L95" s="18">
        <f t="shared" si="3"/>
        <v>0</v>
      </c>
      <c r="M95" s="16"/>
      <c r="N95" s="6"/>
      <c r="O95" s="6"/>
      <c r="P95" s="18">
        <f t="shared" si="4"/>
        <v>0</v>
      </c>
      <c r="Q95" s="16"/>
      <c r="R95" s="6"/>
      <c r="S95" s="6"/>
      <c r="T95" s="18">
        <f t="shared" si="5"/>
        <v>0</v>
      </c>
      <c r="U95" s="16"/>
      <c r="V95" s="6"/>
      <c r="W95" s="6"/>
      <c r="X95" s="18">
        <f t="shared" si="6"/>
        <v>0</v>
      </c>
      <c r="Y95" s="16"/>
      <c r="Z95" s="6"/>
      <c r="AA95" s="6"/>
      <c r="AB95" s="18">
        <f t="shared" si="7"/>
        <v>0</v>
      </c>
    </row>
    <row r="96" spans="1:28" ht="18" customHeight="1" x14ac:dyDescent="0.35">
      <c r="A96" s="30">
        <f t="shared" si="0"/>
        <v>81</v>
      </c>
      <c r="B96" s="3"/>
      <c r="C96" s="6"/>
      <c r="D96" s="19">
        <f t="shared" si="1"/>
        <v>0</v>
      </c>
      <c r="E96" s="14"/>
      <c r="F96" s="12"/>
      <c r="G96" s="13"/>
      <c r="H96" s="18">
        <f t="shared" si="2"/>
        <v>0</v>
      </c>
      <c r="I96" s="16"/>
      <c r="J96" s="6"/>
      <c r="K96" s="6"/>
      <c r="L96" s="18">
        <f t="shared" si="3"/>
        <v>0</v>
      </c>
      <c r="M96" s="16"/>
      <c r="N96" s="6"/>
      <c r="O96" s="6"/>
      <c r="P96" s="18">
        <f t="shared" si="4"/>
        <v>0</v>
      </c>
      <c r="Q96" s="16"/>
      <c r="R96" s="6"/>
      <c r="S96" s="6"/>
      <c r="T96" s="18">
        <f t="shared" si="5"/>
        <v>0</v>
      </c>
      <c r="U96" s="16"/>
      <c r="V96" s="6"/>
      <c r="W96" s="6"/>
      <c r="X96" s="18">
        <f t="shared" si="6"/>
        <v>0</v>
      </c>
      <c r="Y96" s="16"/>
      <c r="Z96" s="6"/>
      <c r="AA96" s="6"/>
      <c r="AB96" s="18">
        <f t="shared" si="7"/>
        <v>0</v>
      </c>
    </row>
    <row r="97" spans="1:28" ht="18" customHeight="1" x14ac:dyDescent="0.35">
      <c r="A97" s="30">
        <f t="shared" si="0"/>
        <v>81</v>
      </c>
      <c r="B97" s="3"/>
      <c r="C97" s="6"/>
      <c r="D97" s="19">
        <f t="shared" si="1"/>
        <v>0</v>
      </c>
      <c r="E97" s="14"/>
      <c r="F97" s="12"/>
      <c r="G97" s="13"/>
      <c r="H97" s="18">
        <f t="shared" si="2"/>
        <v>0</v>
      </c>
      <c r="I97" s="16"/>
      <c r="J97" s="6"/>
      <c r="K97" s="6"/>
      <c r="L97" s="18">
        <f t="shared" si="3"/>
        <v>0</v>
      </c>
      <c r="M97" s="16"/>
      <c r="N97" s="6"/>
      <c r="O97" s="6"/>
      <c r="P97" s="18">
        <f t="shared" si="4"/>
        <v>0</v>
      </c>
      <c r="Q97" s="16"/>
      <c r="R97" s="6"/>
      <c r="S97" s="6"/>
      <c r="T97" s="18">
        <f t="shared" si="5"/>
        <v>0</v>
      </c>
      <c r="U97" s="16"/>
      <c r="V97" s="6"/>
      <c r="W97" s="6"/>
      <c r="X97" s="18">
        <f t="shared" si="6"/>
        <v>0</v>
      </c>
      <c r="Y97" s="16"/>
      <c r="Z97" s="6"/>
      <c r="AA97" s="6"/>
      <c r="AB97" s="18">
        <f t="shared" si="7"/>
        <v>0</v>
      </c>
    </row>
    <row r="98" spans="1:28" ht="18" customHeight="1" x14ac:dyDescent="0.35">
      <c r="A98" s="30">
        <f t="shared" si="0"/>
        <v>81</v>
      </c>
      <c r="B98" s="3"/>
      <c r="C98" s="6"/>
      <c r="D98" s="19">
        <f t="shared" si="1"/>
        <v>0</v>
      </c>
      <c r="E98" s="14"/>
      <c r="F98" s="12"/>
      <c r="G98" s="13"/>
      <c r="H98" s="18">
        <f t="shared" si="2"/>
        <v>0</v>
      </c>
      <c r="I98" s="16"/>
      <c r="J98" s="6"/>
      <c r="K98" s="6"/>
      <c r="L98" s="18">
        <f t="shared" si="3"/>
        <v>0</v>
      </c>
      <c r="M98" s="16"/>
      <c r="N98" s="6"/>
      <c r="O98" s="6"/>
      <c r="P98" s="18">
        <f t="shared" si="4"/>
        <v>0</v>
      </c>
      <c r="Q98" s="16"/>
      <c r="R98" s="6"/>
      <c r="S98" s="6"/>
      <c r="T98" s="18">
        <f t="shared" si="5"/>
        <v>0</v>
      </c>
      <c r="U98" s="16"/>
      <c r="V98" s="6"/>
      <c r="W98" s="6"/>
      <c r="X98" s="18">
        <f t="shared" si="6"/>
        <v>0</v>
      </c>
      <c r="Y98" s="16"/>
      <c r="Z98" s="6"/>
      <c r="AA98" s="6"/>
      <c r="AB98" s="18">
        <f t="shared" si="7"/>
        <v>0</v>
      </c>
    </row>
    <row r="99" spans="1:28" ht="18" customHeight="1" x14ac:dyDescent="0.35">
      <c r="A99" s="30">
        <f t="shared" si="0"/>
        <v>81</v>
      </c>
      <c r="B99" s="3"/>
      <c r="C99" s="6"/>
      <c r="D99" s="19">
        <f t="shared" si="1"/>
        <v>0</v>
      </c>
      <c r="E99" s="14"/>
      <c r="F99" s="12"/>
      <c r="G99" s="13"/>
      <c r="H99" s="18">
        <f t="shared" si="2"/>
        <v>0</v>
      </c>
      <c r="I99" s="16"/>
      <c r="J99" s="6"/>
      <c r="K99" s="6"/>
      <c r="L99" s="18">
        <f t="shared" si="3"/>
        <v>0</v>
      </c>
      <c r="M99" s="16"/>
      <c r="N99" s="6"/>
      <c r="O99" s="6"/>
      <c r="P99" s="18">
        <f t="shared" si="4"/>
        <v>0</v>
      </c>
      <c r="Q99" s="16"/>
      <c r="R99" s="6"/>
      <c r="S99" s="6"/>
      <c r="T99" s="18">
        <f t="shared" si="5"/>
        <v>0</v>
      </c>
      <c r="U99" s="16"/>
      <c r="V99" s="6"/>
      <c r="W99" s="6"/>
      <c r="X99" s="18">
        <f t="shared" si="6"/>
        <v>0</v>
      </c>
      <c r="Y99" s="16"/>
      <c r="Z99" s="6"/>
      <c r="AA99" s="6"/>
      <c r="AB99" s="18">
        <f t="shared" si="7"/>
        <v>0</v>
      </c>
    </row>
    <row r="100" spans="1:28" ht="18" customHeight="1" x14ac:dyDescent="0.35">
      <c r="A100" s="30">
        <f t="shared" si="0"/>
        <v>81</v>
      </c>
      <c r="B100" s="3"/>
      <c r="C100" s="6"/>
      <c r="D100" s="19">
        <f t="shared" si="1"/>
        <v>0</v>
      </c>
      <c r="E100" s="14"/>
      <c r="F100" s="12"/>
      <c r="G100" s="13"/>
      <c r="H100" s="18">
        <f t="shared" si="2"/>
        <v>0</v>
      </c>
      <c r="I100" s="16"/>
      <c r="J100" s="6"/>
      <c r="K100" s="6"/>
      <c r="L100" s="18">
        <f t="shared" si="3"/>
        <v>0</v>
      </c>
      <c r="M100" s="16"/>
      <c r="N100" s="6"/>
      <c r="O100" s="6"/>
      <c r="P100" s="18">
        <f t="shared" si="4"/>
        <v>0</v>
      </c>
      <c r="Q100" s="16"/>
      <c r="R100" s="6"/>
      <c r="S100" s="6"/>
      <c r="T100" s="18">
        <f t="shared" si="5"/>
        <v>0</v>
      </c>
      <c r="U100" s="16"/>
      <c r="V100" s="6"/>
      <c r="W100" s="6"/>
      <c r="X100" s="18">
        <f t="shared" si="6"/>
        <v>0</v>
      </c>
      <c r="Y100" s="16"/>
      <c r="Z100" s="6"/>
      <c r="AA100" s="6"/>
      <c r="AB100" s="18">
        <f t="shared" si="7"/>
        <v>0</v>
      </c>
    </row>
    <row r="101" spans="1:28" ht="18" customHeight="1" x14ac:dyDescent="0.35">
      <c r="A101" s="30">
        <f t="shared" si="0"/>
        <v>81</v>
      </c>
      <c r="B101" s="3"/>
      <c r="C101" s="6"/>
      <c r="D101" s="19">
        <f t="shared" si="1"/>
        <v>0</v>
      </c>
      <c r="E101" s="14"/>
      <c r="F101" s="12"/>
      <c r="G101" s="13"/>
      <c r="H101" s="18">
        <f t="shared" si="2"/>
        <v>0</v>
      </c>
      <c r="I101" s="16"/>
      <c r="J101" s="6"/>
      <c r="K101" s="6"/>
      <c r="L101" s="18">
        <f t="shared" si="3"/>
        <v>0</v>
      </c>
      <c r="M101" s="16"/>
      <c r="N101" s="6"/>
      <c r="O101" s="6"/>
      <c r="P101" s="18">
        <f t="shared" si="4"/>
        <v>0</v>
      </c>
      <c r="Q101" s="16"/>
      <c r="R101" s="6"/>
      <c r="S101" s="6"/>
      <c r="T101" s="18">
        <f t="shared" si="5"/>
        <v>0</v>
      </c>
      <c r="U101" s="16"/>
      <c r="V101" s="6"/>
      <c r="W101" s="6"/>
      <c r="X101" s="18">
        <f t="shared" si="6"/>
        <v>0</v>
      </c>
      <c r="Y101" s="16"/>
      <c r="Z101" s="6"/>
      <c r="AA101" s="6"/>
      <c r="AB101" s="18">
        <f t="shared" si="7"/>
        <v>0</v>
      </c>
    </row>
    <row r="102" spans="1:28" ht="18" customHeight="1" x14ac:dyDescent="0.35">
      <c r="A102" s="30">
        <f t="shared" ref="A102:A146" si="8">_xlfn.RANK.EQ(D102,D$6:D$100)</f>
        <v>81</v>
      </c>
      <c r="B102" s="3"/>
      <c r="C102" s="6"/>
      <c r="D102" s="19">
        <f t="shared" ref="D102:D146" si="9">H102+L102+P102+T102+X102+AB102</f>
        <v>0</v>
      </c>
      <c r="E102" s="14"/>
      <c r="F102" s="12"/>
      <c r="G102" s="13"/>
      <c r="H102" s="18">
        <f t="shared" ref="H102:H146" si="10">IFERROR(VLOOKUP(E102,Points_Rang,2,FALSE)*(1+(G102-F102)/(2*G102)),0)</f>
        <v>0</v>
      </c>
      <c r="I102" s="16"/>
      <c r="J102" s="6"/>
      <c r="K102" s="6"/>
      <c r="L102" s="18">
        <f t="shared" ref="L102:L146" si="11">IFERROR(VLOOKUP(I102,Points_Rang,2,FALSE)*(1+(K102-J102)/(2*K102)),0)</f>
        <v>0</v>
      </c>
      <c r="M102" s="16"/>
      <c r="N102" s="6"/>
      <c r="O102" s="6"/>
      <c r="P102" s="18">
        <f t="shared" ref="P102:P146" si="12">IFERROR(VLOOKUP(M102,Points_Rang,2,FALSE)*(1+(O102-N102)/(2*O102)),0)</f>
        <v>0</v>
      </c>
      <c r="Q102" s="16"/>
      <c r="R102" s="6"/>
      <c r="S102" s="6"/>
      <c r="T102" s="18">
        <f t="shared" ref="T102:T146" si="13">IFERROR(VLOOKUP(Q102,Points_Rang,2,FALSE)*(1+(S102-R102)/(2*S102)),0)</f>
        <v>0</v>
      </c>
      <c r="U102" s="16"/>
      <c r="V102" s="6"/>
      <c r="W102" s="6"/>
      <c r="X102" s="18">
        <f t="shared" ref="X102:X146" si="14">IFERROR(VLOOKUP(U102,Points_Rang,2,FALSE)*(1+(W102-V102)/(2*W102)),0)</f>
        <v>0</v>
      </c>
      <c r="Y102" s="16"/>
      <c r="Z102" s="6"/>
      <c r="AA102" s="6"/>
      <c r="AB102" s="18">
        <f t="shared" ref="AB102:AB146" si="15">IFERROR(VLOOKUP(Y102,Points_Rang,2,FALSE)*(1+(AA102-Z102)/(2*AA102)),0)</f>
        <v>0</v>
      </c>
    </row>
    <row r="103" spans="1:28" ht="18" customHeight="1" x14ac:dyDescent="0.35">
      <c r="A103" s="30">
        <f t="shared" si="8"/>
        <v>81</v>
      </c>
      <c r="B103" s="3"/>
      <c r="C103" s="6"/>
      <c r="D103" s="19">
        <f t="shared" si="9"/>
        <v>0</v>
      </c>
      <c r="E103" s="14"/>
      <c r="F103" s="12"/>
      <c r="G103" s="13"/>
      <c r="H103" s="18">
        <f t="shared" si="10"/>
        <v>0</v>
      </c>
      <c r="I103" s="16"/>
      <c r="J103" s="6"/>
      <c r="K103" s="6"/>
      <c r="L103" s="18">
        <f t="shared" si="11"/>
        <v>0</v>
      </c>
      <c r="M103" s="16"/>
      <c r="N103" s="6"/>
      <c r="O103" s="6"/>
      <c r="P103" s="18">
        <f t="shared" si="12"/>
        <v>0</v>
      </c>
      <c r="Q103" s="16"/>
      <c r="R103" s="6"/>
      <c r="S103" s="6"/>
      <c r="T103" s="18">
        <f t="shared" si="13"/>
        <v>0</v>
      </c>
      <c r="U103" s="16"/>
      <c r="V103" s="6"/>
      <c r="W103" s="6"/>
      <c r="X103" s="18">
        <f t="shared" si="14"/>
        <v>0</v>
      </c>
      <c r="Y103" s="16"/>
      <c r="Z103" s="6"/>
      <c r="AA103" s="6"/>
      <c r="AB103" s="18">
        <f t="shared" si="15"/>
        <v>0</v>
      </c>
    </row>
    <row r="104" spans="1:28" ht="18" customHeight="1" x14ac:dyDescent="0.35">
      <c r="A104" s="30">
        <f t="shared" si="8"/>
        <v>81</v>
      </c>
      <c r="B104" s="3"/>
      <c r="C104" s="6"/>
      <c r="D104" s="19">
        <f t="shared" si="9"/>
        <v>0</v>
      </c>
      <c r="E104" s="14"/>
      <c r="F104" s="12"/>
      <c r="G104" s="13"/>
      <c r="H104" s="18">
        <f t="shared" si="10"/>
        <v>0</v>
      </c>
      <c r="I104" s="16"/>
      <c r="J104" s="6"/>
      <c r="K104" s="6"/>
      <c r="L104" s="18">
        <f t="shared" si="11"/>
        <v>0</v>
      </c>
      <c r="M104" s="16"/>
      <c r="N104" s="6"/>
      <c r="O104" s="6"/>
      <c r="P104" s="18">
        <f t="shared" si="12"/>
        <v>0</v>
      </c>
      <c r="Q104" s="16"/>
      <c r="R104" s="6"/>
      <c r="S104" s="6"/>
      <c r="T104" s="18">
        <f t="shared" si="13"/>
        <v>0</v>
      </c>
      <c r="U104" s="16"/>
      <c r="V104" s="6"/>
      <c r="W104" s="6"/>
      <c r="X104" s="18">
        <f t="shared" si="14"/>
        <v>0</v>
      </c>
      <c r="Y104" s="16"/>
      <c r="Z104" s="6"/>
      <c r="AA104" s="6"/>
      <c r="AB104" s="18">
        <f t="shared" si="15"/>
        <v>0</v>
      </c>
    </row>
    <row r="105" spans="1:28" ht="18" customHeight="1" x14ac:dyDescent="0.35">
      <c r="A105" s="30">
        <f t="shared" si="8"/>
        <v>81</v>
      </c>
      <c r="B105" s="3"/>
      <c r="C105" s="6"/>
      <c r="D105" s="19">
        <f t="shared" si="9"/>
        <v>0</v>
      </c>
      <c r="E105" s="14"/>
      <c r="F105" s="12"/>
      <c r="G105" s="13"/>
      <c r="H105" s="18">
        <f t="shared" si="10"/>
        <v>0</v>
      </c>
      <c r="I105" s="16"/>
      <c r="J105" s="6"/>
      <c r="K105" s="6"/>
      <c r="L105" s="18">
        <f t="shared" si="11"/>
        <v>0</v>
      </c>
      <c r="M105" s="16"/>
      <c r="N105" s="6"/>
      <c r="O105" s="6"/>
      <c r="P105" s="18">
        <f t="shared" si="12"/>
        <v>0</v>
      </c>
      <c r="Q105" s="16"/>
      <c r="R105" s="6"/>
      <c r="S105" s="6"/>
      <c r="T105" s="18">
        <f t="shared" si="13"/>
        <v>0</v>
      </c>
      <c r="U105" s="16"/>
      <c r="V105" s="6"/>
      <c r="W105" s="6"/>
      <c r="X105" s="18">
        <f t="shared" si="14"/>
        <v>0</v>
      </c>
      <c r="Y105" s="16"/>
      <c r="Z105" s="6"/>
      <c r="AA105" s="6"/>
      <c r="AB105" s="18">
        <f t="shared" si="15"/>
        <v>0</v>
      </c>
    </row>
    <row r="106" spans="1:28" ht="18" customHeight="1" x14ac:dyDescent="0.35">
      <c r="A106" s="30">
        <f t="shared" si="8"/>
        <v>81</v>
      </c>
      <c r="B106" s="3"/>
      <c r="C106" s="6"/>
      <c r="D106" s="19">
        <f t="shared" si="9"/>
        <v>0</v>
      </c>
      <c r="E106" s="14"/>
      <c r="F106" s="12"/>
      <c r="G106" s="13"/>
      <c r="H106" s="18">
        <f t="shared" si="10"/>
        <v>0</v>
      </c>
      <c r="I106" s="16"/>
      <c r="J106" s="6"/>
      <c r="K106" s="6"/>
      <c r="L106" s="18">
        <f t="shared" si="11"/>
        <v>0</v>
      </c>
      <c r="M106" s="16"/>
      <c r="N106" s="6"/>
      <c r="O106" s="6"/>
      <c r="P106" s="18">
        <f t="shared" si="12"/>
        <v>0</v>
      </c>
      <c r="Q106" s="16"/>
      <c r="R106" s="6"/>
      <c r="S106" s="6"/>
      <c r="T106" s="18">
        <f t="shared" si="13"/>
        <v>0</v>
      </c>
      <c r="U106" s="16"/>
      <c r="V106" s="6"/>
      <c r="W106" s="6"/>
      <c r="X106" s="18">
        <f t="shared" si="14"/>
        <v>0</v>
      </c>
      <c r="Y106" s="16"/>
      <c r="Z106" s="6"/>
      <c r="AA106" s="6"/>
      <c r="AB106" s="18">
        <f t="shared" si="15"/>
        <v>0</v>
      </c>
    </row>
    <row r="107" spans="1:28" ht="18" customHeight="1" x14ac:dyDescent="0.35">
      <c r="A107" s="30">
        <f t="shared" si="8"/>
        <v>81</v>
      </c>
      <c r="B107" s="3"/>
      <c r="C107" s="6"/>
      <c r="D107" s="19">
        <f t="shared" si="9"/>
        <v>0</v>
      </c>
      <c r="E107" s="14"/>
      <c r="F107" s="12"/>
      <c r="G107" s="13"/>
      <c r="H107" s="18">
        <f t="shared" si="10"/>
        <v>0</v>
      </c>
      <c r="I107" s="16"/>
      <c r="J107" s="6"/>
      <c r="K107" s="6"/>
      <c r="L107" s="18">
        <f t="shared" si="11"/>
        <v>0</v>
      </c>
      <c r="M107" s="16"/>
      <c r="N107" s="6"/>
      <c r="O107" s="6"/>
      <c r="P107" s="18">
        <f t="shared" si="12"/>
        <v>0</v>
      </c>
      <c r="Q107" s="16"/>
      <c r="R107" s="6"/>
      <c r="S107" s="6"/>
      <c r="T107" s="18">
        <f t="shared" si="13"/>
        <v>0</v>
      </c>
      <c r="U107" s="16"/>
      <c r="V107" s="6"/>
      <c r="W107" s="6"/>
      <c r="X107" s="18">
        <f t="shared" si="14"/>
        <v>0</v>
      </c>
      <c r="Y107" s="16"/>
      <c r="Z107" s="6"/>
      <c r="AA107" s="6"/>
      <c r="AB107" s="18">
        <f t="shared" si="15"/>
        <v>0</v>
      </c>
    </row>
    <row r="108" spans="1:28" ht="18" customHeight="1" x14ac:dyDescent="0.35">
      <c r="A108" s="30">
        <f t="shared" si="8"/>
        <v>81</v>
      </c>
      <c r="B108" s="3"/>
      <c r="C108" s="6"/>
      <c r="D108" s="19">
        <f t="shared" si="9"/>
        <v>0</v>
      </c>
      <c r="E108" s="14"/>
      <c r="F108" s="12"/>
      <c r="G108" s="13"/>
      <c r="H108" s="18">
        <f t="shared" si="10"/>
        <v>0</v>
      </c>
      <c r="I108" s="16"/>
      <c r="J108" s="6"/>
      <c r="K108" s="6"/>
      <c r="L108" s="18">
        <f t="shared" si="11"/>
        <v>0</v>
      </c>
      <c r="M108" s="16"/>
      <c r="N108" s="6"/>
      <c r="O108" s="6"/>
      <c r="P108" s="18">
        <f t="shared" si="12"/>
        <v>0</v>
      </c>
      <c r="Q108" s="16"/>
      <c r="R108" s="6"/>
      <c r="S108" s="6"/>
      <c r="T108" s="18">
        <f t="shared" si="13"/>
        <v>0</v>
      </c>
      <c r="U108" s="16"/>
      <c r="V108" s="6"/>
      <c r="W108" s="6"/>
      <c r="X108" s="18">
        <f t="shared" si="14"/>
        <v>0</v>
      </c>
      <c r="Y108" s="16"/>
      <c r="Z108" s="6"/>
      <c r="AA108" s="6"/>
      <c r="AB108" s="18">
        <f t="shared" si="15"/>
        <v>0</v>
      </c>
    </row>
    <row r="109" spans="1:28" ht="18" customHeight="1" x14ac:dyDescent="0.35">
      <c r="A109" s="30">
        <f t="shared" si="8"/>
        <v>81</v>
      </c>
      <c r="B109" s="3"/>
      <c r="C109" s="6"/>
      <c r="D109" s="19">
        <f t="shared" si="9"/>
        <v>0</v>
      </c>
      <c r="E109" s="14"/>
      <c r="F109" s="12"/>
      <c r="G109" s="13"/>
      <c r="H109" s="18">
        <f t="shared" si="10"/>
        <v>0</v>
      </c>
      <c r="I109" s="16"/>
      <c r="J109" s="6"/>
      <c r="K109" s="6"/>
      <c r="L109" s="18">
        <f t="shared" si="11"/>
        <v>0</v>
      </c>
      <c r="M109" s="16"/>
      <c r="N109" s="6"/>
      <c r="O109" s="6"/>
      <c r="P109" s="18">
        <f t="shared" si="12"/>
        <v>0</v>
      </c>
      <c r="Q109" s="16"/>
      <c r="R109" s="6"/>
      <c r="S109" s="6"/>
      <c r="T109" s="18">
        <f t="shared" si="13"/>
        <v>0</v>
      </c>
      <c r="U109" s="16"/>
      <c r="V109" s="6"/>
      <c r="W109" s="6"/>
      <c r="X109" s="18">
        <f t="shared" si="14"/>
        <v>0</v>
      </c>
      <c r="Y109" s="16"/>
      <c r="Z109" s="6"/>
      <c r="AA109" s="6"/>
      <c r="AB109" s="18">
        <f t="shared" si="15"/>
        <v>0</v>
      </c>
    </row>
    <row r="110" spans="1:28" ht="18" customHeight="1" x14ac:dyDescent="0.35">
      <c r="A110" s="30">
        <f t="shared" si="8"/>
        <v>81</v>
      </c>
      <c r="B110" s="3"/>
      <c r="C110" s="6"/>
      <c r="D110" s="19">
        <f t="shared" si="9"/>
        <v>0</v>
      </c>
      <c r="E110" s="14"/>
      <c r="F110" s="12"/>
      <c r="G110" s="13"/>
      <c r="H110" s="18">
        <f t="shared" si="10"/>
        <v>0</v>
      </c>
      <c r="I110" s="16"/>
      <c r="J110" s="6"/>
      <c r="K110" s="6"/>
      <c r="L110" s="18">
        <f t="shared" si="11"/>
        <v>0</v>
      </c>
      <c r="M110" s="16"/>
      <c r="N110" s="6"/>
      <c r="O110" s="6"/>
      <c r="P110" s="18">
        <f t="shared" si="12"/>
        <v>0</v>
      </c>
      <c r="Q110" s="16"/>
      <c r="R110" s="6"/>
      <c r="S110" s="6"/>
      <c r="T110" s="18">
        <f t="shared" si="13"/>
        <v>0</v>
      </c>
      <c r="U110" s="16"/>
      <c r="V110" s="6"/>
      <c r="W110" s="6"/>
      <c r="X110" s="18">
        <f t="shared" si="14"/>
        <v>0</v>
      </c>
      <c r="Y110" s="16"/>
      <c r="Z110" s="6"/>
      <c r="AA110" s="6"/>
      <c r="AB110" s="18">
        <f t="shared" si="15"/>
        <v>0</v>
      </c>
    </row>
    <row r="111" spans="1:28" ht="18" customHeight="1" x14ac:dyDescent="0.35">
      <c r="A111" s="30">
        <f t="shared" si="8"/>
        <v>81</v>
      </c>
      <c r="B111" s="3"/>
      <c r="C111" s="6"/>
      <c r="D111" s="19">
        <f t="shared" si="9"/>
        <v>0</v>
      </c>
      <c r="E111" s="14"/>
      <c r="F111" s="12"/>
      <c r="G111" s="13"/>
      <c r="H111" s="18">
        <f t="shared" si="10"/>
        <v>0</v>
      </c>
      <c r="I111" s="16"/>
      <c r="J111" s="6"/>
      <c r="K111" s="6"/>
      <c r="L111" s="18">
        <f t="shared" si="11"/>
        <v>0</v>
      </c>
      <c r="M111" s="16"/>
      <c r="N111" s="6"/>
      <c r="O111" s="6"/>
      <c r="P111" s="18">
        <f t="shared" si="12"/>
        <v>0</v>
      </c>
      <c r="Q111" s="16"/>
      <c r="R111" s="6"/>
      <c r="S111" s="6"/>
      <c r="T111" s="18">
        <f t="shared" si="13"/>
        <v>0</v>
      </c>
      <c r="U111" s="16"/>
      <c r="V111" s="6"/>
      <c r="W111" s="6"/>
      <c r="X111" s="18">
        <f t="shared" si="14"/>
        <v>0</v>
      </c>
      <c r="Y111" s="16"/>
      <c r="Z111" s="6"/>
      <c r="AA111" s="6"/>
      <c r="AB111" s="18">
        <f t="shared" si="15"/>
        <v>0</v>
      </c>
    </row>
    <row r="112" spans="1:28" ht="18" customHeight="1" x14ac:dyDescent="0.35">
      <c r="A112" s="30">
        <f t="shared" si="8"/>
        <v>81</v>
      </c>
      <c r="B112" s="3"/>
      <c r="C112" s="6"/>
      <c r="D112" s="19">
        <f t="shared" si="9"/>
        <v>0</v>
      </c>
      <c r="E112" s="14"/>
      <c r="F112" s="12"/>
      <c r="G112" s="13"/>
      <c r="H112" s="18">
        <f t="shared" si="10"/>
        <v>0</v>
      </c>
      <c r="I112" s="16"/>
      <c r="J112" s="6"/>
      <c r="K112" s="6"/>
      <c r="L112" s="18">
        <f t="shared" si="11"/>
        <v>0</v>
      </c>
      <c r="M112" s="16"/>
      <c r="N112" s="6"/>
      <c r="O112" s="6"/>
      <c r="P112" s="18">
        <f t="shared" si="12"/>
        <v>0</v>
      </c>
      <c r="Q112" s="16"/>
      <c r="R112" s="6"/>
      <c r="S112" s="6"/>
      <c r="T112" s="18">
        <f t="shared" si="13"/>
        <v>0</v>
      </c>
      <c r="U112" s="16"/>
      <c r="V112" s="6"/>
      <c r="W112" s="6"/>
      <c r="X112" s="18">
        <f t="shared" si="14"/>
        <v>0</v>
      </c>
      <c r="Y112" s="16"/>
      <c r="Z112" s="6"/>
      <c r="AA112" s="6"/>
      <c r="AB112" s="18">
        <f t="shared" si="15"/>
        <v>0</v>
      </c>
    </row>
    <row r="113" spans="1:28" ht="18" customHeight="1" x14ac:dyDescent="0.35">
      <c r="A113" s="30">
        <f t="shared" si="8"/>
        <v>81</v>
      </c>
      <c r="B113" s="3"/>
      <c r="C113" s="6"/>
      <c r="D113" s="19">
        <f t="shared" si="9"/>
        <v>0</v>
      </c>
      <c r="E113" s="14"/>
      <c r="F113" s="12"/>
      <c r="G113" s="13"/>
      <c r="H113" s="18">
        <f t="shared" si="10"/>
        <v>0</v>
      </c>
      <c r="I113" s="16"/>
      <c r="J113" s="6"/>
      <c r="K113" s="6"/>
      <c r="L113" s="18">
        <f t="shared" si="11"/>
        <v>0</v>
      </c>
      <c r="M113" s="16"/>
      <c r="N113" s="6"/>
      <c r="O113" s="6"/>
      <c r="P113" s="18">
        <f t="shared" si="12"/>
        <v>0</v>
      </c>
      <c r="Q113" s="16"/>
      <c r="R113" s="6"/>
      <c r="S113" s="6"/>
      <c r="T113" s="18">
        <f t="shared" si="13"/>
        <v>0</v>
      </c>
      <c r="U113" s="16"/>
      <c r="V113" s="6"/>
      <c r="W113" s="6"/>
      <c r="X113" s="18">
        <f t="shared" si="14"/>
        <v>0</v>
      </c>
      <c r="Y113" s="16"/>
      <c r="Z113" s="6"/>
      <c r="AA113" s="6"/>
      <c r="AB113" s="18">
        <f t="shared" si="15"/>
        <v>0</v>
      </c>
    </row>
    <row r="114" spans="1:28" ht="18" customHeight="1" x14ac:dyDescent="0.35">
      <c r="A114" s="30">
        <f t="shared" si="8"/>
        <v>81</v>
      </c>
      <c r="B114" s="3"/>
      <c r="C114" s="6"/>
      <c r="D114" s="19">
        <f t="shared" si="9"/>
        <v>0</v>
      </c>
      <c r="E114" s="14"/>
      <c r="F114" s="12"/>
      <c r="G114" s="13"/>
      <c r="H114" s="18">
        <f t="shared" si="10"/>
        <v>0</v>
      </c>
      <c r="I114" s="16"/>
      <c r="J114" s="6"/>
      <c r="K114" s="6"/>
      <c r="L114" s="18">
        <f t="shared" si="11"/>
        <v>0</v>
      </c>
      <c r="M114" s="16"/>
      <c r="N114" s="6"/>
      <c r="O114" s="6"/>
      <c r="P114" s="18">
        <f t="shared" si="12"/>
        <v>0</v>
      </c>
      <c r="Q114" s="16"/>
      <c r="R114" s="6"/>
      <c r="S114" s="6"/>
      <c r="T114" s="18">
        <f t="shared" si="13"/>
        <v>0</v>
      </c>
      <c r="U114" s="16"/>
      <c r="V114" s="6"/>
      <c r="W114" s="6"/>
      <c r="X114" s="18">
        <f t="shared" si="14"/>
        <v>0</v>
      </c>
      <c r="Y114" s="16"/>
      <c r="Z114" s="6"/>
      <c r="AA114" s="6"/>
      <c r="AB114" s="18">
        <f t="shared" si="15"/>
        <v>0</v>
      </c>
    </row>
    <row r="115" spans="1:28" ht="18" customHeight="1" x14ac:dyDescent="0.35">
      <c r="A115" s="30">
        <f t="shared" si="8"/>
        <v>81</v>
      </c>
      <c r="B115" s="3"/>
      <c r="C115" s="6"/>
      <c r="D115" s="19">
        <f t="shared" si="9"/>
        <v>0</v>
      </c>
      <c r="E115" s="14"/>
      <c r="F115" s="12"/>
      <c r="G115" s="13"/>
      <c r="H115" s="18">
        <f t="shared" si="10"/>
        <v>0</v>
      </c>
      <c r="I115" s="16"/>
      <c r="J115" s="6"/>
      <c r="K115" s="6"/>
      <c r="L115" s="18">
        <f t="shared" si="11"/>
        <v>0</v>
      </c>
      <c r="M115" s="16"/>
      <c r="N115" s="6"/>
      <c r="O115" s="6"/>
      <c r="P115" s="18">
        <f t="shared" si="12"/>
        <v>0</v>
      </c>
      <c r="Q115" s="16"/>
      <c r="R115" s="6"/>
      <c r="S115" s="6"/>
      <c r="T115" s="18">
        <f t="shared" si="13"/>
        <v>0</v>
      </c>
      <c r="U115" s="16"/>
      <c r="V115" s="6"/>
      <c r="W115" s="6"/>
      <c r="X115" s="18">
        <f t="shared" si="14"/>
        <v>0</v>
      </c>
      <c r="Y115" s="16"/>
      <c r="Z115" s="6"/>
      <c r="AA115" s="6"/>
      <c r="AB115" s="18">
        <f t="shared" si="15"/>
        <v>0</v>
      </c>
    </row>
    <row r="116" spans="1:28" ht="18" customHeight="1" x14ac:dyDescent="0.35">
      <c r="A116" s="30">
        <f t="shared" si="8"/>
        <v>81</v>
      </c>
      <c r="B116" s="3"/>
      <c r="C116" s="6"/>
      <c r="D116" s="19">
        <f t="shared" si="9"/>
        <v>0</v>
      </c>
      <c r="E116" s="14"/>
      <c r="F116" s="12"/>
      <c r="G116" s="13"/>
      <c r="H116" s="18">
        <f t="shared" si="10"/>
        <v>0</v>
      </c>
      <c r="I116" s="16"/>
      <c r="J116" s="6"/>
      <c r="K116" s="6"/>
      <c r="L116" s="18">
        <f t="shared" si="11"/>
        <v>0</v>
      </c>
      <c r="M116" s="16"/>
      <c r="N116" s="6"/>
      <c r="O116" s="6"/>
      <c r="P116" s="18">
        <f t="shared" si="12"/>
        <v>0</v>
      </c>
      <c r="Q116" s="16"/>
      <c r="R116" s="6"/>
      <c r="S116" s="6"/>
      <c r="T116" s="18">
        <f t="shared" si="13"/>
        <v>0</v>
      </c>
      <c r="U116" s="16"/>
      <c r="V116" s="6"/>
      <c r="W116" s="6"/>
      <c r="X116" s="18">
        <f t="shared" si="14"/>
        <v>0</v>
      </c>
      <c r="Y116" s="16"/>
      <c r="Z116" s="6"/>
      <c r="AA116" s="6"/>
      <c r="AB116" s="18">
        <f t="shared" si="15"/>
        <v>0</v>
      </c>
    </row>
    <row r="117" spans="1:28" ht="18" customHeight="1" x14ac:dyDescent="0.35">
      <c r="A117" s="30">
        <f t="shared" si="8"/>
        <v>81</v>
      </c>
      <c r="B117" s="3"/>
      <c r="C117" s="6"/>
      <c r="D117" s="19">
        <f t="shared" si="9"/>
        <v>0</v>
      </c>
      <c r="E117" s="14"/>
      <c r="F117" s="12"/>
      <c r="G117" s="13"/>
      <c r="H117" s="18">
        <f t="shared" si="10"/>
        <v>0</v>
      </c>
      <c r="I117" s="16"/>
      <c r="J117" s="6"/>
      <c r="K117" s="6"/>
      <c r="L117" s="18">
        <f t="shared" si="11"/>
        <v>0</v>
      </c>
      <c r="M117" s="16"/>
      <c r="N117" s="6"/>
      <c r="O117" s="6"/>
      <c r="P117" s="18">
        <f t="shared" si="12"/>
        <v>0</v>
      </c>
      <c r="Q117" s="16"/>
      <c r="R117" s="6"/>
      <c r="S117" s="6"/>
      <c r="T117" s="18">
        <f t="shared" si="13"/>
        <v>0</v>
      </c>
      <c r="U117" s="16"/>
      <c r="V117" s="6"/>
      <c r="W117" s="6"/>
      <c r="X117" s="18">
        <f t="shared" si="14"/>
        <v>0</v>
      </c>
      <c r="Y117" s="16"/>
      <c r="Z117" s="6"/>
      <c r="AA117" s="6"/>
      <c r="AB117" s="18">
        <f t="shared" si="15"/>
        <v>0</v>
      </c>
    </row>
    <row r="118" spans="1:28" ht="18" customHeight="1" x14ac:dyDescent="0.35">
      <c r="A118" s="30">
        <f t="shared" si="8"/>
        <v>81</v>
      </c>
      <c r="B118" s="3"/>
      <c r="C118" s="6"/>
      <c r="D118" s="19">
        <f t="shared" si="9"/>
        <v>0</v>
      </c>
      <c r="E118" s="14"/>
      <c r="F118" s="12"/>
      <c r="G118" s="13"/>
      <c r="H118" s="18">
        <f t="shared" si="10"/>
        <v>0</v>
      </c>
      <c r="I118" s="16"/>
      <c r="J118" s="6"/>
      <c r="K118" s="6"/>
      <c r="L118" s="18">
        <f t="shared" si="11"/>
        <v>0</v>
      </c>
      <c r="M118" s="16"/>
      <c r="N118" s="6"/>
      <c r="O118" s="6"/>
      <c r="P118" s="18">
        <f t="shared" si="12"/>
        <v>0</v>
      </c>
      <c r="Q118" s="16"/>
      <c r="R118" s="6"/>
      <c r="S118" s="6"/>
      <c r="T118" s="18">
        <f t="shared" si="13"/>
        <v>0</v>
      </c>
      <c r="U118" s="16"/>
      <c r="V118" s="6"/>
      <c r="W118" s="6"/>
      <c r="X118" s="18">
        <f t="shared" si="14"/>
        <v>0</v>
      </c>
      <c r="Y118" s="16"/>
      <c r="Z118" s="6"/>
      <c r="AA118" s="6"/>
      <c r="AB118" s="18">
        <f t="shared" si="15"/>
        <v>0</v>
      </c>
    </row>
    <row r="119" spans="1:28" ht="18" customHeight="1" x14ac:dyDescent="0.35">
      <c r="A119" s="30">
        <f t="shared" si="8"/>
        <v>81</v>
      </c>
      <c r="B119" s="3"/>
      <c r="C119" s="6"/>
      <c r="D119" s="19">
        <f t="shared" si="9"/>
        <v>0</v>
      </c>
      <c r="E119" s="14"/>
      <c r="F119" s="12"/>
      <c r="G119" s="13"/>
      <c r="H119" s="18">
        <f t="shared" si="10"/>
        <v>0</v>
      </c>
      <c r="I119" s="16"/>
      <c r="J119" s="6"/>
      <c r="K119" s="6"/>
      <c r="L119" s="18">
        <f t="shared" si="11"/>
        <v>0</v>
      </c>
      <c r="M119" s="16"/>
      <c r="N119" s="6"/>
      <c r="O119" s="6"/>
      <c r="P119" s="18">
        <f t="shared" si="12"/>
        <v>0</v>
      </c>
      <c r="Q119" s="16"/>
      <c r="R119" s="6"/>
      <c r="S119" s="6"/>
      <c r="T119" s="18">
        <f t="shared" si="13"/>
        <v>0</v>
      </c>
      <c r="U119" s="16"/>
      <c r="V119" s="6"/>
      <c r="W119" s="6"/>
      <c r="X119" s="18">
        <f t="shared" si="14"/>
        <v>0</v>
      </c>
      <c r="Y119" s="16"/>
      <c r="Z119" s="6"/>
      <c r="AA119" s="6"/>
      <c r="AB119" s="18">
        <f t="shared" si="15"/>
        <v>0</v>
      </c>
    </row>
    <row r="120" spans="1:28" ht="18" customHeight="1" x14ac:dyDescent="0.35">
      <c r="A120" s="30">
        <f t="shared" si="8"/>
        <v>81</v>
      </c>
      <c r="B120" s="3"/>
      <c r="C120" s="6"/>
      <c r="D120" s="19">
        <f t="shared" si="9"/>
        <v>0</v>
      </c>
      <c r="E120" s="14"/>
      <c r="F120" s="12"/>
      <c r="G120" s="13"/>
      <c r="H120" s="18">
        <f t="shared" si="10"/>
        <v>0</v>
      </c>
      <c r="I120" s="16"/>
      <c r="J120" s="6"/>
      <c r="K120" s="6"/>
      <c r="L120" s="18">
        <f t="shared" si="11"/>
        <v>0</v>
      </c>
      <c r="M120" s="16"/>
      <c r="N120" s="6"/>
      <c r="O120" s="6"/>
      <c r="P120" s="18">
        <f t="shared" si="12"/>
        <v>0</v>
      </c>
      <c r="Q120" s="16"/>
      <c r="R120" s="6"/>
      <c r="S120" s="6"/>
      <c r="T120" s="18">
        <f t="shared" si="13"/>
        <v>0</v>
      </c>
      <c r="U120" s="16"/>
      <c r="V120" s="6"/>
      <c r="W120" s="6"/>
      <c r="X120" s="18">
        <f t="shared" si="14"/>
        <v>0</v>
      </c>
      <c r="Y120" s="16"/>
      <c r="Z120" s="6"/>
      <c r="AA120" s="6"/>
      <c r="AB120" s="18">
        <f t="shared" si="15"/>
        <v>0</v>
      </c>
    </row>
    <row r="121" spans="1:28" ht="18" customHeight="1" x14ac:dyDescent="0.35">
      <c r="A121" s="30">
        <f t="shared" si="8"/>
        <v>81</v>
      </c>
      <c r="B121" s="3"/>
      <c r="C121" s="6"/>
      <c r="D121" s="19">
        <f t="shared" si="9"/>
        <v>0</v>
      </c>
      <c r="E121" s="14"/>
      <c r="F121" s="12"/>
      <c r="G121" s="13"/>
      <c r="H121" s="18">
        <f t="shared" si="10"/>
        <v>0</v>
      </c>
      <c r="I121" s="16"/>
      <c r="J121" s="6"/>
      <c r="K121" s="6"/>
      <c r="L121" s="18">
        <f t="shared" si="11"/>
        <v>0</v>
      </c>
      <c r="M121" s="16"/>
      <c r="N121" s="6"/>
      <c r="O121" s="6"/>
      <c r="P121" s="18">
        <f t="shared" si="12"/>
        <v>0</v>
      </c>
      <c r="Q121" s="16"/>
      <c r="R121" s="6"/>
      <c r="S121" s="6"/>
      <c r="T121" s="18">
        <f t="shared" si="13"/>
        <v>0</v>
      </c>
      <c r="U121" s="16"/>
      <c r="V121" s="6"/>
      <c r="W121" s="6"/>
      <c r="X121" s="18">
        <f t="shared" si="14"/>
        <v>0</v>
      </c>
      <c r="Y121" s="16"/>
      <c r="Z121" s="6"/>
      <c r="AA121" s="6"/>
      <c r="AB121" s="18">
        <f t="shared" si="15"/>
        <v>0</v>
      </c>
    </row>
    <row r="122" spans="1:28" ht="18" customHeight="1" x14ac:dyDescent="0.35">
      <c r="A122" s="30">
        <f t="shared" si="8"/>
        <v>81</v>
      </c>
      <c r="B122" s="3"/>
      <c r="C122" s="6"/>
      <c r="D122" s="19">
        <f t="shared" si="9"/>
        <v>0</v>
      </c>
      <c r="E122" s="14"/>
      <c r="F122" s="12"/>
      <c r="G122" s="13"/>
      <c r="H122" s="18">
        <f t="shared" si="10"/>
        <v>0</v>
      </c>
      <c r="I122" s="16"/>
      <c r="J122" s="6"/>
      <c r="K122" s="6"/>
      <c r="L122" s="18">
        <f t="shared" si="11"/>
        <v>0</v>
      </c>
      <c r="M122" s="16"/>
      <c r="N122" s="6"/>
      <c r="O122" s="6"/>
      <c r="P122" s="18">
        <f t="shared" si="12"/>
        <v>0</v>
      </c>
      <c r="Q122" s="16"/>
      <c r="R122" s="6"/>
      <c r="S122" s="6"/>
      <c r="T122" s="18">
        <f t="shared" si="13"/>
        <v>0</v>
      </c>
      <c r="U122" s="16"/>
      <c r="V122" s="6"/>
      <c r="W122" s="6"/>
      <c r="X122" s="18">
        <f t="shared" si="14"/>
        <v>0</v>
      </c>
      <c r="Y122" s="16"/>
      <c r="Z122" s="6"/>
      <c r="AA122" s="6"/>
      <c r="AB122" s="18">
        <f t="shared" si="15"/>
        <v>0</v>
      </c>
    </row>
    <row r="123" spans="1:28" ht="18" customHeight="1" x14ac:dyDescent="0.35">
      <c r="A123" s="30">
        <f t="shared" si="8"/>
        <v>81</v>
      </c>
      <c r="B123" s="3"/>
      <c r="C123" s="6"/>
      <c r="D123" s="19">
        <f t="shared" si="9"/>
        <v>0</v>
      </c>
      <c r="E123" s="14"/>
      <c r="F123" s="12"/>
      <c r="G123" s="13"/>
      <c r="H123" s="18">
        <f t="shared" si="10"/>
        <v>0</v>
      </c>
      <c r="I123" s="16"/>
      <c r="J123" s="6"/>
      <c r="K123" s="6"/>
      <c r="L123" s="18">
        <f t="shared" si="11"/>
        <v>0</v>
      </c>
      <c r="M123" s="16"/>
      <c r="N123" s="6"/>
      <c r="O123" s="6"/>
      <c r="P123" s="18">
        <f t="shared" si="12"/>
        <v>0</v>
      </c>
      <c r="Q123" s="16"/>
      <c r="R123" s="6"/>
      <c r="S123" s="6"/>
      <c r="T123" s="18">
        <f t="shared" si="13"/>
        <v>0</v>
      </c>
      <c r="U123" s="16"/>
      <c r="V123" s="6"/>
      <c r="W123" s="6"/>
      <c r="X123" s="18">
        <f t="shared" si="14"/>
        <v>0</v>
      </c>
      <c r="Y123" s="16"/>
      <c r="Z123" s="6"/>
      <c r="AA123" s="6"/>
      <c r="AB123" s="18">
        <f t="shared" si="15"/>
        <v>0</v>
      </c>
    </row>
    <row r="124" spans="1:28" ht="18" customHeight="1" x14ac:dyDescent="0.35">
      <c r="A124" s="30">
        <f t="shared" si="8"/>
        <v>81</v>
      </c>
      <c r="B124" s="3"/>
      <c r="C124" s="6"/>
      <c r="D124" s="19">
        <f t="shared" si="9"/>
        <v>0</v>
      </c>
      <c r="E124" s="14"/>
      <c r="F124" s="12"/>
      <c r="G124" s="13"/>
      <c r="H124" s="18">
        <f t="shared" si="10"/>
        <v>0</v>
      </c>
      <c r="I124" s="16"/>
      <c r="J124" s="6"/>
      <c r="K124" s="6"/>
      <c r="L124" s="18">
        <f t="shared" si="11"/>
        <v>0</v>
      </c>
      <c r="M124" s="16"/>
      <c r="N124" s="6"/>
      <c r="O124" s="6"/>
      <c r="P124" s="18">
        <f t="shared" si="12"/>
        <v>0</v>
      </c>
      <c r="Q124" s="16"/>
      <c r="R124" s="6"/>
      <c r="S124" s="6"/>
      <c r="T124" s="18">
        <f t="shared" si="13"/>
        <v>0</v>
      </c>
      <c r="U124" s="16"/>
      <c r="V124" s="6"/>
      <c r="W124" s="6"/>
      <c r="X124" s="18">
        <f t="shared" si="14"/>
        <v>0</v>
      </c>
      <c r="Y124" s="16"/>
      <c r="Z124" s="6"/>
      <c r="AA124" s="6"/>
      <c r="AB124" s="18">
        <f t="shared" si="15"/>
        <v>0</v>
      </c>
    </row>
    <row r="125" spans="1:28" ht="18" customHeight="1" x14ac:dyDescent="0.35">
      <c r="A125" s="30">
        <f t="shared" si="8"/>
        <v>81</v>
      </c>
      <c r="B125" s="3"/>
      <c r="C125" s="6"/>
      <c r="D125" s="19">
        <f t="shared" si="9"/>
        <v>0</v>
      </c>
      <c r="E125" s="14"/>
      <c r="F125" s="12"/>
      <c r="G125" s="13"/>
      <c r="H125" s="18">
        <f t="shared" si="10"/>
        <v>0</v>
      </c>
      <c r="I125" s="16"/>
      <c r="J125" s="6"/>
      <c r="K125" s="6"/>
      <c r="L125" s="18">
        <f t="shared" si="11"/>
        <v>0</v>
      </c>
      <c r="M125" s="16"/>
      <c r="N125" s="6"/>
      <c r="O125" s="6"/>
      <c r="P125" s="18">
        <f t="shared" si="12"/>
        <v>0</v>
      </c>
      <c r="Q125" s="16"/>
      <c r="R125" s="6"/>
      <c r="S125" s="6"/>
      <c r="T125" s="18">
        <f t="shared" si="13"/>
        <v>0</v>
      </c>
      <c r="U125" s="16"/>
      <c r="V125" s="6"/>
      <c r="W125" s="6"/>
      <c r="X125" s="18">
        <f t="shared" si="14"/>
        <v>0</v>
      </c>
      <c r="Y125" s="16"/>
      <c r="Z125" s="6"/>
      <c r="AA125" s="6"/>
      <c r="AB125" s="18">
        <f t="shared" si="15"/>
        <v>0</v>
      </c>
    </row>
    <row r="126" spans="1:28" ht="18" customHeight="1" x14ac:dyDescent="0.35">
      <c r="A126" s="30">
        <f t="shared" si="8"/>
        <v>81</v>
      </c>
      <c r="B126" s="3"/>
      <c r="C126" s="6"/>
      <c r="D126" s="19">
        <f t="shared" si="9"/>
        <v>0</v>
      </c>
      <c r="E126" s="14"/>
      <c r="F126" s="12"/>
      <c r="G126" s="13"/>
      <c r="H126" s="18">
        <f t="shared" si="10"/>
        <v>0</v>
      </c>
      <c r="I126" s="16"/>
      <c r="J126" s="6"/>
      <c r="K126" s="6"/>
      <c r="L126" s="18">
        <f t="shared" si="11"/>
        <v>0</v>
      </c>
      <c r="M126" s="16"/>
      <c r="N126" s="6"/>
      <c r="O126" s="6"/>
      <c r="P126" s="18">
        <f t="shared" si="12"/>
        <v>0</v>
      </c>
      <c r="Q126" s="16"/>
      <c r="R126" s="6"/>
      <c r="S126" s="6"/>
      <c r="T126" s="18">
        <f t="shared" si="13"/>
        <v>0</v>
      </c>
      <c r="U126" s="16"/>
      <c r="V126" s="6"/>
      <c r="W126" s="6"/>
      <c r="X126" s="18">
        <f t="shared" si="14"/>
        <v>0</v>
      </c>
      <c r="Y126" s="16"/>
      <c r="Z126" s="6"/>
      <c r="AA126" s="6"/>
      <c r="AB126" s="18">
        <f t="shared" si="15"/>
        <v>0</v>
      </c>
    </row>
    <row r="127" spans="1:28" ht="18" customHeight="1" x14ac:dyDescent="0.35">
      <c r="A127" s="30">
        <f t="shared" si="8"/>
        <v>81</v>
      </c>
      <c r="B127" s="3"/>
      <c r="C127" s="6"/>
      <c r="D127" s="19">
        <f t="shared" si="9"/>
        <v>0</v>
      </c>
      <c r="E127" s="14"/>
      <c r="F127" s="12"/>
      <c r="G127" s="13"/>
      <c r="H127" s="18">
        <f t="shared" si="10"/>
        <v>0</v>
      </c>
      <c r="I127" s="16"/>
      <c r="J127" s="6"/>
      <c r="K127" s="6"/>
      <c r="L127" s="18">
        <f t="shared" si="11"/>
        <v>0</v>
      </c>
      <c r="M127" s="16"/>
      <c r="N127" s="6"/>
      <c r="O127" s="6"/>
      <c r="P127" s="18">
        <f t="shared" si="12"/>
        <v>0</v>
      </c>
      <c r="Q127" s="16"/>
      <c r="R127" s="6"/>
      <c r="S127" s="6"/>
      <c r="T127" s="18">
        <f t="shared" si="13"/>
        <v>0</v>
      </c>
      <c r="U127" s="16"/>
      <c r="V127" s="6"/>
      <c r="W127" s="6"/>
      <c r="X127" s="18">
        <f t="shared" si="14"/>
        <v>0</v>
      </c>
      <c r="Y127" s="16"/>
      <c r="Z127" s="6"/>
      <c r="AA127" s="6"/>
      <c r="AB127" s="18">
        <f t="shared" si="15"/>
        <v>0</v>
      </c>
    </row>
    <row r="128" spans="1:28" ht="18" customHeight="1" x14ac:dyDescent="0.35">
      <c r="A128" s="30">
        <f t="shared" si="8"/>
        <v>81</v>
      </c>
      <c r="B128" s="3"/>
      <c r="C128" s="6"/>
      <c r="D128" s="19">
        <f t="shared" si="9"/>
        <v>0</v>
      </c>
      <c r="E128" s="14"/>
      <c r="F128" s="12"/>
      <c r="G128" s="13"/>
      <c r="H128" s="18">
        <f t="shared" si="10"/>
        <v>0</v>
      </c>
      <c r="I128" s="16"/>
      <c r="J128" s="6"/>
      <c r="K128" s="6"/>
      <c r="L128" s="18">
        <f t="shared" si="11"/>
        <v>0</v>
      </c>
      <c r="M128" s="16"/>
      <c r="N128" s="6"/>
      <c r="O128" s="6"/>
      <c r="P128" s="18">
        <f t="shared" si="12"/>
        <v>0</v>
      </c>
      <c r="Q128" s="16"/>
      <c r="R128" s="6"/>
      <c r="S128" s="6"/>
      <c r="T128" s="18">
        <f t="shared" si="13"/>
        <v>0</v>
      </c>
      <c r="U128" s="16"/>
      <c r="V128" s="6"/>
      <c r="W128" s="6"/>
      <c r="X128" s="18">
        <f t="shared" si="14"/>
        <v>0</v>
      </c>
      <c r="Y128" s="16"/>
      <c r="Z128" s="6"/>
      <c r="AA128" s="6"/>
      <c r="AB128" s="18">
        <f t="shared" si="15"/>
        <v>0</v>
      </c>
    </row>
    <row r="129" spans="1:28" ht="18" customHeight="1" x14ac:dyDescent="0.35">
      <c r="A129" s="30">
        <f t="shared" si="8"/>
        <v>81</v>
      </c>
      <c r="B129" s="3"/>
      <c r="C129" s="6"/>
      <c r="D129" s="19">
        <f t="shared" si="9"/>
        <v>0</v>
      </c>
      <c r="E129" s="14"/>
      <c r="F129" s="12"/>
      <c r="G129" s="13"/>
      <c r="H129" s="18">
        <f t="shared" si="10"/>
        <v>0</v>
      </c>
      <c r="I129" s="16"/>
      <c r="J129" s="6"/>
      <c r="K129" s="6"/>
      <c r="L129" s="18">
        <f t="shared" si="11"/>
        <v>0</v>
      </c>
      <c r="M129" s="16"/>
      <c r="N129" s="6"/>
      <c r="O129" s="6"/>
      <c r="P129" s="18">
        <f t="shared" si="12"/>
        <v>0</v>
      </c>
      <c r="Q129" s="16"/>
      <c r="R129" s="6"/>
      <c r="S129" s="6"/>
      <c r="T129" s="18">
        <f t="shared" si="13"/>
        <v>0</v>
      </c>
      <c r="U129" s="16"/>
      <c r="V129" s="6"/>
      <c r="W129" s="6"/>
      <c r="X129" s="18">
        <f t="shared" si="14"/>
        <v>0</v>
      </c>
      <c r="Y129" s="16"/>
      <c r="Z129" s="6"/>
      <c r="AA129" s="6"/>
      <c r="AB129" s="18">
        <f t="shared" si="15"/>
        <v>0</v>
      </c>
    </row>
    <row r="130" spans="1:28" ht="18" customHeight="1" x14ac:dyDescent="0.35">
      <c r="A130" s="30">
        <f t="shared" si="8"/>
        <v>81</v>
      </c>
      <c r="B130" s="3"/>
      <c r="C130" s="6"/>
      <c r="D130" s="19">
        <f t="shared" si="9"/>
        <v>0</v>
      </c>
      <c r="E130" s="14"/>
      <c r="F130" s="12"/>
      <c r="G130" s="13"/>
      <c r="H130" s="18">
        <f t="shared" si="10"/>
        <v>0</v>
      </c>
      <c r="I130" s="16"/>
      <c r="J130" s="6"/>
      <c r="K130" s="6"/>
      <c r="L130" s="18">
        <f t="shared" si="11"/>
        <v>0</v>
      </c>
      <c r="M130" s="16"/>
      <c r="N130" s="6"/>
      <c r="O130" s="6"/>
      <c r="P130" s="18">
        <f t="shared" si="12"/>
        <v>0</v>
      </c>
      <c r="Q130" s="16"/>
      <c r="R130" s="6"/>
      <c r="S130" s="6"/>
      <c r="T130" s="18">
        <f t="shared" si="13"/>
        <v>0</v>
      </c>
      <c r="U130" s="16"/>
      <c r="V130" s="6"/>
      <c r="W130" s="6"/>
      <c r="X130" s="18">
        <f t="shared" si="14"/>
        <v>0</v>
      </c>
      <c r="Y130" s="16"/>
      <c r="Z130" s="6"/>
      <c r="AA130" s="6"/>
      <c r="AB130" s="18">
        <f t="shared" si="15"/>
        <v>0</v>
      </c>
    </row>
    <row r="131" spans="1:28" ht="18" customHeight="1" x14ac:dyDescent="0.35">
      <c r="A131" s="30">
        <f t="shared" si="8"/>
        <v>81</v>
      </c>
      <c r="B131" s="3"/>
      <c r="C131" s="6"/>
      <c r="D131" s="19">
        <f t="shared" si="9"/>
        <v>0</v>
      </c>
      <c r="E131" s="14"/>
      <c r="F131" s="12"/>
      <c r="G131" s="13"/>
      <c r="H131" s="18">
        <f t="shared" si="10"/>
        <v>0</v>
      </c>
      <c r="I131" s="16"/>
      <c r="J131" s="6"/>
      <c r="K131" s="6"/>
      <c r="L131" s="18">
        <f t="shared" si="11"/>
        <v>0</v>
      </c>
      <c r="M131" s="16"/>
      <c r="N131" s="6"/>
      <c r="O131" s="6"/>
      <c r="P131" s="18">
        <f t="shared" si="12"/>
        <v>0</v>
      </c>
      <c r="Q131" s="16"/>
      <c r="R131" s="6"/>
      <c r="S131" s="6"/>
      <c r="T131" s="18">
        <f t="shared" si="13"/>
        <v>0</v>
      </c>
      <c r="U131" s="16"/>
      <c r="V131" s="6"/>
      <c r="W131" s="6"/>
      <c r="X131" s="18">
        <f t="shared" si="14"/>
        <v>0</v>
      </c>
      <c r="Y131" s="16"/>
      <c r="Z131" s="6"/>
      <c r="AA131" s="6"/>
      <c r="AB131" s="18">
        <f t="shared" si="15"/>
        <v>0</v>
      </c>
    </row>
    <row r="132" spans="1:28" ht="18" customHeight="1" x14ac:dyDescent="0.35">
      <c r="A132" s="30">
        <f t="shared" si="8"/>
        <v>81</v>
      </c>
      <c r="B132" s="3"/>
      <c r="C132" s="6"/>
      <c r="D132" s="19">
        <f t="shared" si="9"/>
        <v>0</v>
      </c>
      <c r="E132" s="14"/>
      <c r="F132" s="12"/>
      <c r="G132" s="13"/>
      <c r="H132" s="18">
        <f t="shared" si="10"/>
        <v>0</v>
      </c>
      <c r="I132" s="16"/>
      <c r="J132" s="6"/>
      <c r="K132" s="6"/>
      <c r="L132" s="18">
        <f t="shared" si="11"/>
        <v>0</v>
      </c>
      <c r="M132" s="16"/>
      <c r="N132" s="6"/>
      <c r="O132" s="6"/>
      <c r="P132" s="18">
        <f t="shared" si="12"/>
        <v>0</v>
      </c>
      <c r="Q132" s="16"/>
      <c r="R132" s="6"/>
      <c r="S132" s="6"/>
      <c r="T132" s="18">
        <f t="shared" si="13"/>
        <v>0</v>
      </c>
      <c r="U132" s="16"/>
      <c r="V132" s="6"/>
      <c r="W132" s="6"/>
      <c r="X132" s="18">
        <f t="shared" si="14"/>
        <v>0</v>
      </c>
      <c r="Y132" s="16"/>
      <c r="Z132" s="6"/>
      <c r="AA132" s="6"/>
      <c r="AB132" s="18">
        <f t="shared" si="15"/>
        <v>0</v>
      </c>
    </row>
    <row r="133" spans="1:28" ht="18" customHeight="1" x14ac:dyDescent="0.35">
      <c r="A133" s="30">
        <f t="shared" si="8"/>
        <v>81</v>
      </c>
      <c r="B133" s="3"/>
      <c r="C133" s="6"/>
      <c r="D133" s="19">
        <f t="shared" si="9"/>
        <v>0</v>
      </c>
      <c r="E133" s="14"/>
      <c r="F133" s="12"/>
      <c r="G133" s="13"/>
      <c r="H133" s="18">
        <f t="shared" si="10"/>
        <v>0</v>
      </c>
      <c r="I133" s="16"/>
      <c r="J133" s="6"/>
      <c r="K133" s="6"/>
      <c r="L133" s="18">
        <f t="shared" si="11"/>
        <v>0</v>
      </c>
      <c r="M133" s="16"/>
      <c r="N133" s="6"/>
      <c r="O133" s="6"/>
      <c r="P133" s="18">
        <f t="shared" si="12"/>
        <v>0</v>
      </c>
      <c r="Q133" s="16"/>
      <c r="R133" s="6"/>
      <c r="S133" s="6"/>
      <c r="T133" s="18">
        <f t="shared" si="13"/>
        <v>0</v>
      </c>
      <c r="U133" s="16"/>
      <c r="V133" s="6"/>
      <c r="W133" s="6"/>
      <c r="X133" s="18">
        <f t="shared" si="14"/>
        <v>0</v>
      </c>
      <c r="Y133" s="16"/>
      <c r="Z133" s="6"/>
      <c r="AA133" s="6"/>
      <c r="AB133" s="18">
        <f t="shared" si="15"/>
        <v>0</v>
      </c>
    </row>
    <row r="134" spans="1:28" ht="18" customHeight="1" x14ac:dyDescent="0.35">
      <c r="A134" s="30">
        <f t="shared" si="8"/>
        <v>81</v>
      </c>
      <c r="B134" s="3"/>
      <c r="C134" s="6"/>
      <c r="D134" s="19">
        <f t="shared" si="9"/>
        <v>0</v>
      </c>
      <c r="E134" s="14"/>
      <c r="F134" s="12"/>
      <c r="G134" s="13"/>
      <c r="H134" s="18">
        <f t="shared" si="10"/>
        <v>0</v>
      </c>
      <c r="I134" s="16"/>
      <c r="J134" s="6"/>
      <c r="K134" s="6"/>
      <c r="L134" s="18">
        <f t="shared" si="11"/>
        <v>0</v>
      </c>
      <c r="M134" s="16"/>
      <c r="N134" s="6"/>
      <c r="O134" s="6"/>
      <c r="P134" s="18">
        <f t="shared" si="12"/>
        <v>0</v>
      </c>
      <c r="Q134" s="16"/>
      <c r="R134" s="6"/>
      <c r="S134" s="6"/>
      <c r="T134" s="18">
        <f t="shared" si="13"/>
        <v>0</v>
      </c>
      <c r="U134" s="16"/>
      <c r="V134" s="6"/>
      <c r="W134" s="6"/>
      <c r="X134" s="18">
        <f t="shared" si="14"/>
        <v>0</v>
      </c>
      <c r="Y134" s="16"/>
      <c r="Z134" s="6"/>
      <c r="AA134" s="6"/>
      <c r="AB134" s="18">
        <f t="shared" si="15"/>
        <v>0</v>
      </c>
    </row>
    <row r="135" spans="1:28" ht="18" customHeight="1" x14ac:dyDescent="0.35">
      <c r="A135" s="30">
        <f t="shared" si="8"/>
        <v>81</v>
      </c>
      <c r="B135" s="3"/>
      <c r="C135" s="6"/>
      <c r="D135" s="19">
        <f t="shared" si="9"/>
        <v>0</v>
      </c>
      <c r="E135" s="14"/>
      <c r="F135" s="12"/>
      <c r="G135" s="13"/>
      <c r="H135" s="18">
        <f t="shared" si="10"/>
        <v>0</v>
      </c>
      <c r="I135" s="16"/>
      <c r="J135" s="6"/>
      <c r="K135" s="6"/>
      <c r="L135" s="18">
        <f t="shared" si="11"/>
        <v>0</v>
      </c>
      <c r="M135" s="16"/>
      <c r="N135" s="6"/>
      <c r="O135" s="6"/>
      <c r="P135" s="18">
        <f t="shared" si="12"/>
        <v>0</v>
      </c>
      <c r="Q135" s="16"/>
      <c r="R135" s="6"/>
      <c r="S135" s="6"/>
      <c r="T135" s="18">
        <f t="shared" si="13"/>
        <v>0</v>
      </c>
      <c r="U135" s="16"/>
      <c r="V135" s="6"/>
      <c r="W135" s="6"/>
      <c r="X135" s="18">
        <f t="shared" si="14"/>
        <v>0</v>
      </c>
      <c r="Y135" s="16"/>
      <c r="Z135" s="6"/>
      <c r="AA135" s="6"/>
      <c r="AB135" s="18">
        <f t="shared" si="15"/>
        <v>0</v>
      </c>
    </row>
    <row r="136" spans="1:28" x14ac:dyDescent="0.35">
      <c r="A136" s="30">
        <f t="shared" si="8"/>
        <v>81</v>
      </c>
      <c r="B136" s="3"/>
      <c r="C136" s="6"/>
      <c r="D136" s="19">
        <f t="shared" si="9"/>
        <v>0</v>
      </c>
      <c r="E136" s="14"/>
      <c r="F136" s="12"/>
      <c r="G136" s="13"/>
      <c r="H136" s="18">
        <f t="shared" si="10"/>
        <v>0</v>
      </c>
      <c r="I136" s="16"/>
      <c r="J136" s="6"/>
      <c r="K136" s="6"/>
      <c r="L136" s="18">
        <f t="shared" si="11"/>
        <v>0</v>
      </c>
      <c r="M136" s="16"/>
      <c r="N136" s="6"/>
      <c r="O136" s="6"/>
      <c r="P136" s="18">
        <f t="shared" si="12"/>
        <v>0</v>
      </c>
      <c r="Q136" s="16"/>
      <c r="R136" s="6"/>
      <c r="S136" s="6"/>
      <c r="T136" s="18">
        <f t="shared" si="13"/>
        <v>0</v>
      </c>
      <c r="U136" s="16"/>
      <c r="V136" s="6"/>
      <c r="W136" s="6"/>
      <c r="X136" s="18">
        <f t="shared" si="14"/>
        <v>0</v>
      </c>
      <c r="Y136" s="16"/>
      <c r="Z136" s="6"/>
      <c r="AA136" s="6"/>
      <c r="AB136" s="18">
        <f t="shared" si="15"/>
        <v>0</v>
      </c>
    </row>
    <row r="137" spans="1:28" x14ac:dyDescent="0.35">
      <c r="A137" s="30">
        <f t="shared" si="8"/>
        <v>81</v>
      </c>
      <c r="B137" s="3"/>
      <c r="C137" s="6"/>
      <c r="D137" s="19">
        <f t="shared" si="9"/>
        <v>0</v>
      </c>
      <c r="E137" s="14"/>
      <c r="F137" s="12"/>
      <c r="G137" s="13"/>
      <c r="H137" s="18">
        <f t="shared" si="10"/>
        <v>0</v>
      </c>
      <c r="I137" s="16"/>
      <c r="J137" s="6"/>
      <c r="K137" s="6"/>
      <c r="L137" s="18">
        <f t="shared" si="11"/>
        <v>0</v>
      </c>
      <c r="M137" s="16"/>
      <c r="N137" s="6"/>
      <c r="O137" s="6"/>
      <c r="P137" s="18">
        <f t="shared" si="12"/>
        <v>0</v>
      </c>
      <c r="Q137" s="16"/>
      <c r="R137" s="6"/>
      <c r="S137" s="6"/>
      <c r="T137" s="18">
        <f t="shared" si="13"/>
        <v>0</v>
      </c>
      <c r="U137" s="16"/>
      <c r="V137" s="6"/>
      <c r="W137" s="6"/>
      <c r="X137" s="18">
        <f t="shared" si="14"/>
        <v>0</v>
      </c>
      <c r="Y137" s="16"/>
      <c r="Z137" s="6"/>
      <c r="AA137" s="6"/>
      <c r="AB137" s="18">
        <f t="shared" si="15"/>
        <v>0</v>
      </c>
    </row>
    <row r="138" spans="1:28" x14ac:dyDescent="0.35">
      <c r="A138" s="30">
        <f t="shared" si="8"/>
        <v>81</v>
      </c>
      <c r="B138" s="3"/>
      <c r="C138" s="6"/>
      <c r="D138" s="19">
        <f t="shared" si="9"/>
        <v>0</v>
      </c>
      <c r="E138" s="14"/>
      <c r="F138" s="12"/>
      <c r="G138" s="13"/>
      <c r="H138" s="18">
        <f t="shared" si="10"/>
        <v>0</v>
      </c>
      <c r="I138" s="16"/>
      <c r="J138" s="6"/>
      <c r="K138" s="6"/>
      <c r="L138" s="18">
        <f t="shared" si="11"/>
        <v>0</v>
      </c>
      <c r="M138" s="16"/>
      <c r="N138" s="6"/>
      <c r="O138" s="6"/>
      <c r="P138" s="18">
        <f t="shared" si="12"/>
        <v>0</v>
      </c>
      <c r="Q138" s="16"/>
      <c r="R138" s="6"/>
      <c r="S138" s="6"/>
      <c r="T138" s="18">
        <f t="shared" si="13"/>
        <v>0</v>
      </c>
      <c r="U138" s="16"/>
      <c r="V138" s="6"/>
      <c r="W138" s="6"/>
      <c r="X138" s="18">
        <f t="shared" si="14"/>
        <v>0</v>
      </c>
      <c r="Y138" s="16"/>
      <c r="Z138" s="6"/>
      <c r="AA138" s="6"/>
      <c r="AB138" s="18">
        <f t="shared" si="15"/>
        <v>0</v>
      </c>
    </row>
    <row r="139" spans="1:28" x14ac:dyDescent="0.35">
      <c r="A139" s="30">
        <f t="shared" si="8"/>
        <v>81</v>
      </c>
      <c r="B139" s="3"/>
      <c r="C139" s="6"/>
      <c r="D139" s="19">
        <f t="shared" si="9"/>
        <v>0</v>
      </c>
      <c r="E139" s="14"/>
      <c r="F139" s="12"/>
      <c r="G139" s="13"/>
      <c r="H139" s="18">
        <f t="shared" si="10"/>
        <v>0</v>
      </c>
      <c r="I139" s="16"/>
      <c r="J139" s="6"/>
      <c r="K139" s="6"/>
      <c r="L139" s="18">
        <f t="shared" si="11"/>
        <v>0</v>
      </c>
      <c r="M139" s="16"/>
      <c r="N139" s="6"/>
      <c r="O139" s="6"/>
      <c r="P139" s="18">
        <f t="shared" si="12"/>
        <v>0</v>
      </c>
      <c r="Q139" s="16"/>
      <c r="R139" s="6"/>
      <c r="S139" s="6"/>
      <c r="T139" s="18">
        <f t="shared" si="13"/>
        <v>0</v>
      </c>
      <c r="U139" s="16"/>
      <c r="V139" s="6"/>
      <c r="W139" s="6"/>
      <c r="X139" s="18">
        <f t="shared" si="14"/>
        <v>0</v>
      </c>
      <c r="Y139" s="16"/>
      <c r="Z139" s="6"/>
      <c r="AA139" s="6"/>
      <c r="AB139" s="18">
        <f t="shared" si="15"/>
        <v>0</v>
      </c>
    </row>
    <row r="140" spans="1:28" x14ac:dyDescent="0.35">
      <c r="A140" s="30">
        <f t="shared" si="8"/>
        <v>81</v>
      </c>
      <c r="B140" s="3"/>
      <c r="C140" s="6"/>
      <c r="D140" s="19">
        <f t="shared" si="9"/>
        <v>0</v>
      </c>
      <c r="E140" s="14"/>
      <c r="F140" s="12"/>
      <c r="G140" s="13"/>
      <c r="H140" s="18">
        <f t="shared" si="10"/>
        <v>0</v>
      </c>
      <c r="I140" s="16"/>
      <c r="J140" s="6"/>
      <c r="K140" s="6"/>
      <c r="L140" s="18">
        <f t="shared" si="11"/>
        <v>0</v>
      </c>
      <c r="M140" s="16"/>
      <c r="N140" s="6"/>
      <c r="O140" s="6"/>
      <c r="P140" s="18">
        <f t="shared" si="12"/>
        <v>0</v>
      </c>
      <c r="Q140" s="16"/>
      <c r="R140" s="6"/>
      <c r="S140" s="6"/>
      <c r="T140" s="18">
        <f t="shared" si="13"/>
        <v>0</v>
      </c>
      <c r="U140" s="16"/>
      <c r="V140" s="6"/>
      <c r="W140" s="6"/>
      <c r="X140" s="18">
        <f t="shared" si="14"/>
        <v>0</v>
      </c>
      <c r="Y140" s="16"/>
      <c r="Z140" s="6"/>
      <c r="AA140" s="6"/>
      <c r="AB140" s="18">
        <f t="shared" si="15"/>
        <v>0</v>
      </c>
    </row>
    <row r="141" spans="1:28" x14ac:dyDescent="0.35">
      <c r="A141" s="30">
        <f t="shared" si="8"/>
        <v>81</v>
      </c>
      <c r="B141" s="3"/>
      <c r="C141" s="6"/>
      <c r="D141" s="19">
        <f t="shared" si="9"/>
        <v>0</v>
      </c>
      <c r="E141" s="14"/>
      <c r="F141" s="12"/>
      <c r="G141" s="13"/>
      <c r="H141" s="18">
        <f t="shared" si="10"/>
        <v>0</v>
      </c>
      <c r="I141" s="16"/>
      <c r="J141" s="6"/>
      <c r="K141" s="6"/>
      <c r="L141" s="18">
        <f t="shared" si="11"/>
        <v>0</v>
      </c>
      <c r="M141" s="16"/>
      <c r="N141" s="6"/>
      <c r="O141" s="6"/>
      <c r="P141" s="18">
        <f t="shared" si="12"/>
        <v>0</v>
      </c>
      <c r="Q141" s="16"/>
      <c r="R141" s="6"/>
      <c r="S141" s="6"/>
      <c r="T141" s="18">
        <f t="shared" si="13"/>
        <v>0</v>
      </c>
      <c r="U141" s="16"/>
      <c r="V141" s="6"/>
      <c r="W141" s="6"/>
      <c r="X141" s="18">
        <f t="shared" si="14"/>
        <v>0</v>
      </c>
      <c r="Y141" s="16"/>
      <c r="Z141" s="6"/>
      <c r="AA141" s="6"/>
      <c r="AB141" s="18">
        <f t="shared" si="15"/>
        <v>0</v>
      </c>
    </row>
    <row r="142" spans="1:28" x14ac:dyDescent="0.35">
      <c r="A142" s="30">
        <f t="shared" si="8"/>
        <v>81</v>
      </c>
      <c r="B142" s="3"/>
      <c r="C142" s="6"/>
      <c r="D142" s="19">
        <f t="shared" si="9"/>
        <v>0</v>
      </c>
      <c r="E142" s="14"/>
      <c r="F142" s="12"/>
      <c r="G142" s="13"/>
      <c r="H142" s="18">
        <f t="shared" si="10"/>
        <v>0</v>
      </c>
      <c r="I142" s="16"/>
      <c r="J142" s="6"/>
      <c r="K142" s="6"/>
      <c r="L142" s="18">
        <f t="shared" si="11"/>
        <v>0</v>
      </c>
      <c r="M142" s="16"/>
      <c r="N142" s="6"/>
      <c r="O142" s="6"/>
      <c r="P142" s="18">
        <f t="shared" si="12"/>
        <v>0</v>
      </c>
      <c r="Q142" s="16"/>
      <c r="R142" s="6"/>
      <c r="S142" s="6"/>
      <c r="T142" s="18">
        <f t="shared" si="13"/>
        <v>0</v>
      </c>
      <c r="U142" s="16"/>
      <c r="V142" s="6"/>
      <c r="W142" s="6"/>
      <c r="X142" s="18">
        <f t="shared" si="14"/>
        <v>0</v>
      </c>
      <c r="Y142" s="16"/>
      <c r="Z142" s="6"/>
      <c r="AA142" s="6"/>
      <c r="AB142" s="18">
        <f t="shared" si="15"/>
        <v>0</v>
      </c>
    </row>
    <row r="143" spans="1:28" x14ac:dyDescent="0.35">
      <c r="A143" s="30">
        <f t="shared" si="8"/>
        <v>81</v>
      </c>
      <c r="B143" s="3"/>
      <c r="C143" s="6"/>
      <c r="D143" s="19">
        <f t="shared" si="9"/>
        <v>0</v>
      </c>
      <c r="E143" s="14"/>
      <c r="F143" s="12"/>
      <c r="G143" s="13"/>
      <c r="H143" s="18">
        <f t="shared" si="10"/>
        <v>0</v>
      </c>
      <c r="I143" s="16"/>
      <c r="J143" s="6"/>
      <c r="K143" s="6"/>
      <c r="L143" s="18">
        <f t="shared" si="11"/>
        <v>0</v>
      </c>
      <c r="M143" s="16"/>
      <c r="N143" s="6"/>
      <c r="O143" s="6"/>
      <c r="P143" s="18">
        <f t="shared" si="12"/>
        <v>0</v>
      </c>
      <c r="Q143" s="16"/>
      <c r="R143" s="6"/>
      <c r="S143" s="6"/>
      <c r="T143" s="18">
        <f t="shared" si="13"/>
        <v>0</v>
      </c>
      <c r="U143" s="16"/>
      <c r="V143" s="6"/>
      <c r="W143" s="6"/>
      <c r="X143" s="18">
        <f t="shared" si="14"/>
        <v>0</v>
      </c>
      <c r="Y143" s="16"/>
      <c r="Z143" s="6"/>
      <c r="AA143" s="6"/>
      <c r="AB143" s="18">
        <f t="shared" si="15"/>
        <v>0</v>
      </c>
    </row>
    <row r="144" spans="1:28" x14ac:dyDescent="0.35">
      <c r="A144" s="30">
        <f t="shared" si="8"/>
        <v>81</v>
      </c>
      <c r="B144" s="3"/>
      <c r="C144" s="6"/>
      <c r="D144" s="19">
        <f t="shared" si="9"/>
        <v>0</v>
      </c>
      <c r="E144" s="14"/>
      <c r="F144" s="12"/>
      <c r="G144" s="13"/>
      <c r="H144" s="18">
        <f t="shared" si="10"/>
        <v>0</v>
      </c>
      <c r="I144" s="16"/>
      <c r="J144" s="6"/>
      <c r="K144" s="6"/>
      <c r="L144" s="18">
        <f t="shared" si="11"/>
        <v>0</v>
      </c>
      <c r="M144" s="16"/>
      <c r="N144" s="6"/>
      <c r="O144" s="6"/>
      <c r="P144" s="18">
        <f t="shared" si="12"/>
        <v>0</v>
      </c>
      <c r="Q144" s="16"/>
      <c r="R144" s="6"/>
      <c r="S144" s="6"/>
      <c r="T144" s="18">
        <f t="shared" si="13"/>
        <v>0</v>
      </c>
      <c r="U144" s="16"/>
      <c r="V144" s="6"/>
      <c r="W144" s="6"/>
      <c r="X144" s="18">
        <f t="shared" si="14"/>
        <v>0</v>
      </c>
      <c r="Y144" s="16"/>
      <c r="Z144" s="6"/>
      <c r="AA144" s="6"/>
      <c r="AB144" s="18">
        <f t="shared" si="15"/>
        <v>0</v>
      </c>
    </row>
    <row r="145" spans="1:28" x14ac:dyDescent="0.35">
      <c r="A145" s="30">
        <f t="shared" si="8"/>
        <v>81</v>
      </c>
      <c r="B145" s="3"/>
      <c r="C145" s="6"/>
      <c r="D145" s="19">
        <f t="shared" si="9"/>
        <v>0</v>
      </c>
      <c r="E145" s="14"/>
      <c r="F145" s="12"/>
      <c r="G145" s="13"/>
      <c r="H145" s="18">
        <f t="shared" si="10"/>
        <v>0</v>
      </c>
      <c r="I145" s="16"/>
      <c r="J145" s="6"/>
      <c r="K145" s="6"/>
      <c r="L145" s="18">
        <f t="shared" si="11"/>
        <v>0</v>
      </c>
      <c r="M145" s="16"/>
      <c r="N145" s="6"/>
      <c r="O145" s="6"/>
      <c r="P145" s="18">
        <f t="shared" si="12"/>
        <v>0</v>
      </c>
      <c r="Q145" s="16"/>
      <c r="R145" s="6"/>
      <c r="S145" s="6"/>
      <c r="T145" s="18">
        <f t="shared" si="13"/>
        <v>0</v>
      </c>
      <c r="U145" s="16"/>
      <c r="V145" s="6"/>
      <c r="W145" s="6"/>
      <c r="X145" s="18">
        <f t="shared" si="14"/>
        <v>0</v>
      </c>
      <c r="Y145" s="16"/>
      <c r="Z145" s="6"/>
      <c r="AA145" s="6"/>
      <c r="AB145" s="18">
        <f t="shared" si="15"/>
        <v>0</v>
      </c>
    </row>
    <row r="146" spans="1:28" x14ac:dyDescent="0.35">
      <c r="A146" s="30">
        <f t="shared" si="8"/>
        <v>81</v>
      </c>
      <c r="B146" s="3"/>
      <c r="C146" s="6"/>
      <c r="D146" s="19">
        <f t="shared" si="9"/>
        <v>0</v>
      </c>
      <c r="E146" s="14"/>
      <c r="F146" s="12"/>
      <c r="G146" s="13"/>
      <c r="H146" s="18">
        <f t="shared" si="10"/>
        <v>0</v>
      </c>
      <c r="I146" s="16"/>
      <c r="J146" s="6"/>
      <c r="K146" s="6"/>
      <c r="L146" s="18">
        <f t="shared" si="11"/>
        <v>0</v>
      </c>
      <c r="M146" s="16"/>
      <c r="N146" s="6"/>
      <c r="O146" s="6"/>
      <c r="P146" s="18">
        <f t="shared" si="12"/>
        <v>0</v>
      </c>
      <c r="Q146" s="16"/>
      <c r="R146" s="6"/>
      <c r="S146" s="6"/>
      <c r="T146" s="18">
        <f t="shared" si="13"/>
        <v>0</v>
      </c>
      <c r="U146" s="16"/>
      <c r="V146" s="6"/>
      <c r="W146" s="6"/>
      <c r="X146" s="18">
        <f t="shared" si="14"/>
        <v>0</v>
      </c>
      <c r="Y146" s="16"/>
      <c r="Z146" s="6"/>
      <c r="AA146" s="6"/>
      <c r="AB146" s="18">
        <f t="shared" si="15"/>
        <v>0</v>
      </c>
    </row>
  </sheetData>
  <sheetProtection algorithmName="SHA-512" hashValue="l7sKBuu3bZA4U1+gt/Bfy31nTF1eEErvFEAVFyrSy2gUFNEQUh9MvU+wkPHAPjOyFcvVZimofTSV4dMNGbGVtA==" saltValue="ieLIYuHiIXNHf64T+swz4Q==" spinCount="100000" sheet="1" objects="1" scenarios="1"/>
  <sortState ref="A6:AB85">
    <sortCondition descending="1" ref="D6:D85"/>
  </sortState>
  <mergeCells count="10">
    <mergeCell ref="D4:D5"/>
    <mergeCell ref="B4:C5"/>
    <mergeCell ref="A4:A5"/>
    <mergeCell ref="I4:L4"/>
    <mergeCell ref="A1:AB2"/>
    <mergeCell ref="M4:P4"/>
    <mergeCell ref="Q4:T4"/>
    <mergeCell ref="U4:X4"/>
    <mergeCell ref="Y4:AB4"/>
    <mergeCell ref="E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6" sqref="E6"/>
    </sheetView>
  </sheetViews>
  <sheetFormatPr baseColWidth="10" defaultRowHeight="14.4" x14ac:dyDescent="0.3"/>
  <cols>
    <col min="1" max="11" width="7.5546875" customWidth="1"/>
  </cols>
  <sheetData>
    <row r="1" spans="1:9" x14ac:dyDescent="0.3">
      <c r="A1" s="5" t="s">
        <v>8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</row>
    <row r="2" spans="1:9" x14ac:dyDescent="0.3">
      <c r="A2" s="5" t="s">
        <v>9</v>
      </c>
      <c r="B2" s="59" t="s">
        <v>10</v>
      </c>
      <c r="C2" s="59"/>
      <c r="D2" s="59"/>
      <c r="E2" s="59"/>
      <c r="F2" s="59"/>
      <c r="G2" s="59"/>
      <c r="H2" s="59"/>
      <c r="I2" s="59"/>
    </row>
    <row r="3" spans="1:9" x14ac:dyDescent="0.3">
      <c r="A3" s="5">
        <v>1</v>
      </c>
      <c r="B3" s="7">
        <f>1+($A3-B$1)/(2*$A3)</f>
        <v>1</v>
      </c>
      <c r="C3" s="8"/>
      <c r="D3" s="8"/>
      <c r="E3" s="8"/>
      <c r="F3" s="8"/>
      <c r="G3" s="8"/>
      <c r="H3" s="8"/>
      <c r="I3" s="8"/>
    </row>
    <row r="4" spans="1:9" x14ac:dyDescent="0.3">
      <c r="A4" s="5">
        <v>2</v>
      </c>
      <c r="B4" s="8">
        <f t="shared" ref="B4:H10" si="0">1+($A4-B$1)/(2*$A4)</f>
        <v>1.25</v>
      </c>
      <c r="C4" s="7">
        <f>1+($A4-C$1)/(2*$A4)</f>
        <v>1</v>
      </c>
      <c r="D4" s="8"/>
      <c r="E4" s="8"/>
      <c r="F4" s="8"/>
      <c r="G4" s="8"/>
      <c r="H4" s="8"/>
      <c r="I4" s="8"/>
    </row>
    <row r="5" spans="1:9" x14ac:dyDescent="0.3">
      <c r="A5" s="5">
        <v>3</v>
      </c>
      <c r="B5" s="8">
        <f t="shared" si="0"/>
        <v>1.3333333333333333</v>
      </c>
      <c r="C5" s="8">
        <f>1+($A5-C$1)/(2*$A5)</f>
        <v>1.1666666666666667</v>
      </c>
      <c r="D5" s="7">
        <f>1+($A5-D$1)/(2*$A5)</f>
        <v>1</v>
      </c>
      <c r="E5" s="8"/>
      <c r="F5" s="8"/>
      <c r="G5" s="8"/>
      <c r="H5" s="8"/>
      <c r="I5" s="8"/>
    </row>
    <row r="6" spans="1:9" x14ac:dyDescent="0.3">
      <c r="A6" s="5">
        <v>4</v>
      </c>
      <c r="B6" s="8">
        <f t="shared" si="0"/>
        <v>1.375</v>
      </c>
      <c r="C6" s="8">
        <f>1+($A6-C$1)/(2*$A6)</f>
        <v>1.25</v>
      </c>
      <c r="D6" s="8">
        <f>1+($A6-D$1)/(2*$A6)</f>
        <v>1.125</v>
      </c>
      <c r="E6" s="7">
        <f>1+($A6-E$1)/(2*$A6)</f>
        <v>1</v>
      </c>
      <c r="F6" s="8"/>
      <c r="G6" s="8"/>
      <c r="H6" s="8"/>
      <c r="I6" s="8"/>
    </row>
    <row r="7" spans="1:9" x14ac:dyDescent="0.3">
      <c r="A7" s="5">
        <v>5</v>
      </c>
      <c r="B7" s="8">
        <f t="shared" si="0"/>
        <v>1.4</v>
      </c>
      <c r="C7" s="8">
        <f>1+($A7-C$1)/(2*$A7)</f>
        <v>1.3</v>
      </c>
      <c r="D7" s="8">
        <f>1+($A7-D$1)/(2*$A7)</f>
        <v>1.2</v>
      </c>
      <c r="E7" s="8">
        <f>1+($A7-E$1)/(2*$A7)</f>
        <v>1.1000000000000001</v>
      </c>
      <c r="F7" s="7">
        <f>1+($A7-F$1)/(2*$A7)</f>
        <v>1</v>
      </c>
      <c r="G7" s="8"/>
      <c r="H7" s="8"/>
      <c r="I7" s="8"/>
    </row>
    <row r="8" spans="1:9" x14ac:dyDescent="0.3">
      <c r="A8" s="5">
        <v>6</v>
      </c>
      <c r="B8" s="8">
        <f t="shared" si="0"/>
        <v>1.4166666666666667</v>
      </c>
      <c r="C8" s="8">
        <f t="shared" si="0"/>
        <v>1.3333333333333333</v>
      </c>
      <c r="D8" s="8">
        <f t="shared" si="0"/>
        <v>1.25</v>
      </c>
      <c r="E8" s="8">
        <f t="shared" si="0"/>
        <v>1.1666666666666667</v>
      </c>
      <c r="F8" s="8">
        <f t="shared" si="0"/>
        <v>1.0833333333333333</v>
      </c>
      <c r="G8" s="7">
        <f>1+($A8-G$1)/(2*$A8)</f>
        <v>1</v>
      </c>
      <c r="H8" s="7"/>
      <c r="I8" s="8"/>
    </row>
    <row r="9" spans="1:9" x14ac:dyDescent="0.3">
      <c r="A9" s="5">
        <v>7</v>
      </c>
      <c r="B9" s="8">
        <f t="shared" si="0"/>
        <v>1.4285714285714286</v>
      </c>
      <c r="C9" s="8">
        <f t="shared" si="0"/>
        <v>1.3571428571428572</v>
      </c>
      <c r="D9" s="8">
        <f t="shared" si="0"/>
        <v>1.2857142857142856</v>
      </c>
      <c r="E9" s="8">
        <f t="shared" si="0"/>
        <v>1.2142857142857142</v>
      </c>
      <c r="F9" s="8">
        <f t="shared" si="0"/>
        <v>1.1428571428571428</v>
      </c>
      <c r="G9" s="8">
        <f t="shared" si="0"/>
        <v>1.0714285714285714</v>
      </c>
      <c r="H9" s="7">
        <f t="shared" si="0"/>
        <v>1</v>
      </c>
      <c r="I9" s="8"/>
    </row>
    <row r="10" spans="1:9" x14ac:dyDescent="0.3">
      <c r="A10" s="5">
        <v>8</v>
      </c>
      <c r="B10" s="8">
        <f t="shared" si="0"/>
        <v>1.4375</v>
      </c>
      <c r="C10" s="8">
        <f t="shared" si="0"/>
        <v>1.375</v>
      </c>
      <c r="D10" s="8">
        <f t="shared" si="0"/>
        <v>1.3125</v>
      </c>
      <c r="E10" s="8">
        <f t="shared" si="0"/>
        <v>1.25</v>
      </c>
      <c r="F10" s="8">
        <f t="shared" si="0"/>
        <v>1.1875</v>
      </c>
      <c r="G10" s="8">
        <f t="shared" si="0"/>
        <v>1.125</v>
      </c>
      <c r="H10" s="8">
        <f>1+($A10-H$1)/(2*$A10)</f>
        <v>1.0625</v>
      </c>
      <c r="I10" s="7">
        <f>1+($A10-I$1)/(2*$A10)</f>
        <v>1</v>
      </c>
    </row>
    <row r="13" spans="1:9" x14ac:dyDescent="0.3">
      <c r="B13" t="s">
        <v>33</v>
      </c>
      <c r="C13" t="s">
        <v>32</v>
      </c>
    </row>
    <row r="14" spans="1:9" x14ac:dyDescent="0.3">
      <c r="B14">
        <v>1</v>
      </c>
      <c r="C14">
        <v>100</v>
      </c>
      <c r="D14" t="s">
        <v>11</v>
      </c>
    </row>
    <row r="15" spans="1:9" x14ac:dyDescent="0.3">
      <c r="B15">
        <v>2</v>
      </c>
      <c r="C15">
        <v>60</v>
      </c>
      <c r="D15" t="s">
        <v>11</v>
      </c>
    </row>
    <row r="16" spans="1:9" x14ac:dyDescent="0.3">
      <c r="B16">
        <v>3</v>
      </c>
      <c r="C16">
        <v>20</v>
      </c>
      <c r="D16" t="s">
        <v>11</v>
      </c>
    </row>
  </sheetData>
  <sheetProtection sheet="1" objects="1" scenarios="1"/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DH</vt:lpstr>
      <vt:lpstr>DD</vt:lpstr>
      <vt:lpstr>Mx</vt:lpstr>
      <vt:lpstr>Calcul points</vt:lpstr>
      <vt:lpstr>DH_Total</vt:lpstr>
      <vt:lpstr>Points_Rang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CODEP 25</dc:creator>
  <cp:lastModifiedBy>CODEP 25</cp:lastModifiedBy>
  <dcterms:created xsi:type="dcterms:W3CDTF">2019-10-09T09:54:38Z</dcterms:created>
  <dcterms:modified xsi:type="dcterms:W3CDTF">2020-02-26T13:15:40Z</dcterms:modified>
</cp:coreProperties>
</file>